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II TRIMESTRE" sheetId="1" r:id="rId1"/>
  </sheets>
  <calcPr calcId="145621"/>
</workbook>
</file>

<file path=xl/calcChain.xml><?xml version="1.0" encoding="utf-8"?>
<calcChain xmlns="http://schemas.openxmlformats.org/spreadsheetml/2006/main">
  <c r="E19" i="1" l="1"/>
  <c r="F19" i="1" s="1"/>
  <c r="E18" i="1"/>
  <c r="F18" i="1" s="1"/>
  <c r="E7" i="1"/>
  <c r="F7" i="1" s="1"/>
  <c r="E6" i="1"/>
  <c r="F6" i="1" s="1"/>
  <c r="E17" i="1"/>
  <c r="F17" i="1" s="1"/>
  <c r="E16" i="1"/>
  <c r="F16" i="1" s="1"/>
  <c r="F10" i="1"/>
  <c r="F11" i="1"/>
  <c r="E10" i="1"/>
  <c r="E11" i="1"/>
  <c r="E12" i="1"/>
  <c r="F12" i="1" s="1"/>
  <c r="E30" i="1" l="1"/>
  <c r="F30" i="1" s="1"/>
  <c r="E32" i="1" l="1"/>
  <c r="F32" i="1" s="1"/>
  <c r="E26" i="1"/>
  <c r="F26" i="1" s="1"/>
  <c r="E8" i="1"/>
  <c r="F8" i="1" s="1"/>
  <c r="E5" i="1"/>
  <c r="F5" i="1" s="1"/>
  <c r="E27" i="1"/>
  <c r="F27" i="1" s="1"/>
  <c r="E20" i="1"/>
  <c r="F20" i="1" s="1"/>
  <c r="E14" i="1"/>
  <c r="F14" i="1" s="1"/>
  <c r="E21" i="1"/>
  <c r="F21" i="1" s="1"/>
  <c r="E15" i="1"/>
  <c r="F15" i="1" s="1"/>
  <c r="E13" i="1"/>
  <c r="F13" i="1" s="1"/>
  <c r="E9" i="1"/>
  <c r="F9" i="1" s="1"/>
  <c r="E34" i="1" l="1"/>
  <c r="F34" i="1" s="1"/>
  <c r="B39" i="1" l="1"/>
  <c r="E38" i="1"/>
  <c r="F38" i="1" s="1"/>
  <c r="E37" i="1"/>
  <c r="F37" i="1" s="1"/>
  <c r="E36" i="1"/>
  <c r="F36" i="1" s="1"/>
  <c r="E35" i="1"/>
  <c r="F35" i="1" s="1"/>
  <c r="E33" i="1"/>
  <c r="F33" i="1" s="1"/>
  <c r="E25" i="1"/>
  <c r="F25" i="1" s="1"/>
  <c r="E31" i="1"/>
  <c r="F31" i="1" s="1"/>
  <c r="E29" i="1"/>
  <c r="F29" i="1" s="1"/>
  <c r="E28" i="1"/>
  <c r="F28" i="1" s="1"/>
  <c r="E4" i="1"/>
  <c r="F4" i="1" s="1"/>
  <c r="E24" i="1"/>
  <c r="F24" i="1" s="1"/>
  <c r="E23" i="1"/>
  <c r="F23" i="1" s="1"/>
  <c r="E22" i="1"/>
  <c r="F22" i="1" s="1"/>
  <c r="F39" i="1" l="1"/>
  <c r="D42" i="1" s="1"/>
</calcChain>
</file>

<file path=xl/sharedStrings.xml><?xml version="1.0" encoding="utf-8"?>
<sst xmlns="http://schemas.openxmlformats.org/spreadsheetml/2006/main" count="33" uniqueCount="33">
  <si>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</si>
  <si>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</si>
  <si>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</si>
  <si>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</si>
  <si>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</si>
  <si>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</si>
  <si>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</si>
  <si>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</si>
  <si>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</si>
  <si>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</si>
  <si>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</si>
  <si>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1/PA</t>
  </si>
  <si>
    <t>2/198/2017</t>
  </si>
  <si>
    <t>PA/0000063/17</t>
  </si>
  <si>
    <t>30</t>
  </si>
  <si>
    <t>401/PA</t>
  </si>
  <si>
    <t>16/FPA</t>
  </si>
  <si>
    <t>711/PA</t>
  </si>
  <si>
    <t>EED/899</t>
  </si>
  <si>
    <t>8717247635</t>
  </si>
  <si>
    <t>8717248037</t>
  </si>
  <si>
    <t>8717248353</t>
  </si>
  <si>
    <t>FATTPA 3_17</t>
  </si>
  <si>
    <t>0065000784</t>
  </si>
  <si>
    <t>471/PA</t>
  </si>
  <si>
    <t>0000007</t>
  </si>
  <si>
    <t>0000006</t>
  </si>
  <si>
    <t>0000005</t>
  </si>
  <si>
    <t>2/PA</t>
  </si>
  <si>
    <t>78/D</t>
  </si>
  <si>
    <t>222</t>
  </si>
  <si>
    <t>00001-2017-01</t>
  </si>
  <si>
    <t>90/D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</si>
</sst>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activeCell="A27" sqref="A27"/>
    </sheetView>
  </sheetViews>
  <sheetFormatPr defaultColWidth="9.109375" defaultRowHeight="14.4" x14ac:dyDescent="0.3"/>
  <cols>
    <col min="1" max="1" width="16" style="1" customWidth="1"/>
    <col min="2" max="4" width="15.6640625" style="1" customWidth="1"/>
    <col min="5" max="6" width="11.5546875" style="1" customWidth="1"/>
    <col min="7" max="7" width="9.109375" style="1"/>
    <col min="8" max="8" width="12.44140625" style="1" customWidth="1"/>
    <col min="9" max="16384" width="9.109375" style="1"/>
  </cols>
  <sheetData>
    <row r="1" spans="1:8" ht="24" customHeight="1" x14ac:dyDescent="0.25">
      <c r="A1" s="40" t="s">
        <v>1</v>
      </c>
      <c r="B1" s="41"/>
      <c r="C1" s="41"/>
      <c r="D1" s="42"/>
      <c r="E1" s="14"/>
      <c r="F1" s="15"/>
    </row>
    <row r="2" spans="1:8" ht="21.75" customHeight="1" x14ac:dyDescent="0.3">
      <c r="A2" s="43" t="s">
        <v>2</v>
      </c>
      <c r="B2" s="16" t="s">
        <v>5</v>
      </c>
      <c r="C2" s="45" t="s">
        <v>8</v>
      </c>
      <c r="D2" s="16" t="s">
        <v>9</v>
      </c>
      <c r="E2" s="36" t="s">
        <v>3</v>
      </c>
      <c r="F2" s="34" t="s">
        <v>10</v>
      </c>
    </row>
    <row r="3" spans="1:8" ht="21.75" customHeight="1" x14ac:dyDescent="0.3">
      <c r="A3" s="44"/>
      <c r="B3" s="17" t="s">
        <v>4</v>
      </c>
      <c r="C3" s="46"/>
      <c r="D3" s="17" t="s">
        <v>6</v>
      </c>
      <c r="E3" s="37"/>
      <c r="F3" s="35"/>
    </row>
    <row r="4" spans="1:8" x14ac:dyDescent="0.3">
      <c r="A4" s="28" t="s">
        <v>12</v>
      </c>
      <c r="B4" s="4">
        <v>1754</v>
      </c>
      <c r="C4" s="5">
        <v>42936</v>
      </c>
      <c r="D4" s="5">
        <v>42930</v>
      </c>
      <c r="E4" s="21">
        <f t="shared" ref="E4:E38" si="0">IF(AND(C4&lt;&gt;"",D4&lt;&gt;""),D4-C4,"")</f>
        <v>-6</v>
      </c>
      <c r="F4" s="22">
        <f t="shared" ref="F4:F38" si="1">IF(AND(E4&lt;&gt;"",B4&lt;&gt;""),E4*B4,"")</f>
        <v>-10524</v>
      </c>
    </row>
    <row r="5" spans="1:8" x14ac:dyDescent="0.3">
      <c r="A5" s="28" t="s">
        <v>13</v>
      </c>
      <c r="B5" s="4">
        <v>786.23</v>
      </c>
      <c r="C5" s="5">
        <v>42947</v>
      </c>
      <c r="D5" s="5">
        <v>42930</v>
      </c>
      <c r="E5" s="21">
        <f t="shared" ref="E5:E7" si="2">IF(AND(C5&lt;&gt;"",D5&lt;&gt;""),D5-C5,"")</f>
        <v>-17</v>
      </c>
      <c r="F5" s="22">
        <f t="shared" ref="F5:F7" si="3">IF(AND(E5&lt;&gt;"",B5&lt;&gt;""),E5*B5,"")</f>
        <v>-13365.91</v>
      </c>
    </row>
    <row r="6" spans="1:8" x14ac:dyDescent="0.3">
      <c r="A6" s="28" t="s">
        <v>29</v>
      </c>
      <c r="B6" s="4">
        <v>1800</v>
      </c>
      <c r="C6" s="5">
        <v>42946</v>
      </c>
      <c r="D6" s="5">
        <v>42930</v>
      </c>
      <c r="E6" s="21">
        <f t="shared" si="2"/>
        <v>-16</v>
      </c>
      <c r="F6" s="22">
        <f t="shared" si="3"/>
        <v>-28800</v>
      </c>
    </row>
    <row r="7" spans="1:8" x14ac:dyDescent="0.3">
      <c r="A7" s="28" t="s">
        <v>30</v>
      </c>
      <c r="B7" s="4">
        <v>1781.16</v>
      </c>
      <c r="C7" s="5">
        <v>42959</v>
      </c>
      <c r="D7" s="5">
        <v>42930</v>
      </c>
      <c r="E7" s="21">
        <f t="shared" si="2"/>
        <v>-29</v>
      </c>
      <c r="F7" s="22">
        <f t="shared" si="3"/>
        <v>-51653.64</v>
      </c>
    </row>
    <row r="8" spans="1:8" x14ac:dyDescent="0.3">
      <c r="A8" s="28" t="s">
        <v>14</v>
      </c>
      <c r="B8" s="4">
        <v>150</v>
      </c>
      <c r="C8" s="5">
        <v>42944</v>
      </c>
      <c r="D8" s="5">
        <v>42944</v>
      </c>
      <c r="E8" s="21">
        <f t="shared" ref="E8" si="4">IF(AND(C8&lt;&gt;"",D8&lt;&gt;""),D8-C8,"")</f>
        <v>0</v>
      </c>
      <c r="F8" s="22">
        <f t="shared" ref="F8" si="5">IF(AND(E8&lt;&gt;"",B8&lt;&gt;""),E8*B8,"")</f>
        <v>0</v>
      </c>
    </row>
    <row r="9" spans="1:8" x14ac:dyDescent="0.3">
      <c r="A9" s="28" t="s">
        <v>15</v>
      </c>
      <c r="B9" s="4">
        <v>2019.44</v>
      </c>
      <c r="C9" s="5">
        <v>42916</v>
      </c>
      <c r="D9" s="5">
        <v>42944</v>
      </c>
      <c r="E9" s="21">
        <f t="shared" si="0"/>
        <v>28</v>
      </c>
      <c r="F9" s="22">
        <f t="shared" si="1"/>
        <v>56544.32</v>
      </c>
      <c r="G9" s="29"/>
      <c r="H9" s="30"/>
    </row>
    <row r="10" spans="1:8" x14ac:dyDescent="0.3">
      <c r="A10" s="27" t="s">
        <v>25</v>
      </c>
      <c r="B10" s="4">
        <v>205.1</v>
      </c>
      <c r="C10" s="5">
        <v>42953</v>
      </c>
      <c r="D10" s="5">
        <v>42944</v>
      </c>
      <c r="E10" s="21">
        <f t="shared" si="0"/>
        <v>-9</v>
      </c>
      <c r="F10" s="22">
        <f t="shared" si="1"/>
        <v>-1845.8999999999999</v>
      </c>
      <c r="G10" s="33"/>
      <c r="H10" s="30"/>
    </row>
    <row r="11" spans="1:8" x14ac:dyDescent="0.3">
      <c r="A11" s="27" t="s">
        <v>26</v>
      </c>
      <c r="B11" s="4">
        <v>102.48</v>
      </c>
      <c r="C11" s="5">
        <v>42953</v>
      </c>
      <c r="D11" s="5">
        <v>42944</v>
      </c>
      <c r="E11" s="21">
        <f t="shared" si="0"/>
        <v>-9</v>
      </c>
      <c r="F11" s="22">
        <f t="shared" si="1"/>
        <v>-922.32</v>
      </c>
      <c r="G11" s="33"/>
      <c r="H11" s="30"/>
    </row>
    <row r="12" spans="1:8" x14ac:dyDescent="0.3">
      <c r="A12" s="27" t="s">
        <v>27</v>
      </c>
      <c r="B12" s="4">
        <v>82.08</v>
      </c>
      <c r="C12" s="5">
        <v>42953</v>
      </c>
      <c r="D12" s="5">
        <v>42944</v>
      </c>
      <c r="E12" s="21">
        <f t="shared" si="0"/>
        <v>-9</v>
      </c>
      <c r="F12" s="22">
        <f t="shared" si="1"/>
        <v>-738.72</v>
      </c>
      <c r="G12" s="33"/>
      <c r="H12" s="30"/>
    </row>
    <row r="13" spans="1:8" x14ac:dyDescent="0.3">
      <c r="A13" s="28" t="s">
        <v>16</v>
      </c>
      <c r="B13" s="4">
        <v>945</v>
      </c>
      <c r="C13" s="5">
        <v>43008</v>
      </c>
      <c r="D13" s="5">
        <v>42972</v>
      </c>
      <c r="E13" s="21">
        <f t="shared" si="0"/>
        <v>-36</v>
      </c>
      <c r="F13" s="22">
        <f t="shared" si="1"/>
        <v>-34020</v>
      </c>
    </row>
    <row r="14" spans="1:8" x14ac:dyDescent="0.3">
      <c r="A14" s="28" t="s">
        <v>17</v>
      </c>
      <c r="B14" s="4">
        <v>1397.2</v>
      </c>
      <c r="C14" s="5">
        <v>42978</v>
      </c>
      <c r="D14" s="5">
        <v>42972</v>
      </c>
      <c r="E14" s="21">
        <f t="shared" ref="E14" si="6">IF(AND(C14&lt;&gt;"",D14&lt;&gt;""),D14-C14,"")</f>
        <v>-6</v>
      </c>
      <c r="F14" s="22">
        <f t="shared" ref="F14" si="7">IF(AND(E14&lt;&gt;"",B14&lt;&gt;""),E14*B14,"")</f>
        <v>-8383.2000000000007</v>
      </c>
    </row>
    <row r="15" spans="1:8" x14ac:dyDescent="0.3">
      <c r="A15" s="28" t="s">
        <v>18</v>
      </c>
      <c r="B15" s="4">
        <v>110.5</v>
      </c>
      <c r="C15" s="5">
        <v>43008</v>
      </c>
      <c r="D15" s="5">
        <v>42972</v>
      </c>
      <c r="E15" s="21">
        <f t="shared" ref="E15:E21" si="8">IF(AND(C15&lt;&gt;"",D15&lt;&gt;""),D15-C15,"")</f>
        <v>-36</v>
      </c>
      <c r="F15" s="22">
        <f t="shared" ref="F15:F21" si="9">IF(AND(E15&lt;&gt;"",B15&lt;&gt;""),E15*B15,"")</f>
        <v>-3978</v>
      </c>
    </row>
    <row r="16" spans="1:8" x14ac:dyDescent="0.3">
      <c r="A16" s="28" t="s">
        <v>11</v>
      </c>
      <c r="B16" s="4">
        <v>464.62</v>
      </c>
      <c r="C16" s="5">
        <v>42978</v>
      </c>
      <c r="D16" s="5">
        <v>42972</v>
      </c>
      <c r="E16" s="21">
        <f t="shared" si="8"/>
        <v>-6</v>
      </c>
      <c r="F16" s="22">
        <f t="shared" si="9"/>
        <v>-2787.7200000000003</v>
      </c>
    </row>
    <row r="17" spans="1:6" x14ac:dyDescent="0.3">
      <c r="A17" s="28" t="s">
        <v>28</v>
      </c>
      <c r="B17" s="4">
        <v>190.18</v>
      </c>
      <c r="C17" s="5">
        <v>42978</v>
      </c>
      <c r="D17" s="5">
        <v>42972</v>
      </c>
      <c r="E17" s="21">
        <f t="shared" si="8"/>
        <v>-6</v>
      </c>
      <c r="F17" s="22">
        <f t="shared" si="9"/>
        <v>-1141.08</v>
      </c>
    </row>
    <row r="18" spans="1:6" x14ac:dyDescent="0.3">
      <c r="A18" s="28" t="s">
        <v>31</v>
      </c>
      <c r="B18" s="4">
        <v>1878.8</v>
      </c>
      <c r="C18" s="5">
        <v>42972</v>
      </c>
      <c r="D18" s="5">
        <v>42972</v>
      </c>
      <c r="E18" s="21">
        <f t="shared" si="8"/>
        <v>0</v>
      </c>
      <c r="F18" s="22">
        <f t="shared" si="9"/>
        <v>0</v>
      </c>
    </row>
    <row r="19" spans="1:6" x14ac:dyDescent="0.3">
      <c r="A19" s="28" t="s">
        <v>32</v>
      </c>
      <c r="B19" s="4">
        <v>1540</v>
      </c>
      <c r="C19" s="5">
        <v>42977</v>
      </c>
      <c r="D19" s="5">
        <v>42972</v>
      </c>
      <c r="E19" s="21">
        <f t="shared" si="8"/>
        <v>-5</v>
      </c>
      <c r="F19" s="22">
        <f t="shared" si="9"/>
        <v>-7700</v>
      </c>
    </row>
    <row r="20" spans="1:6" x14ac:dyDescent="0.3">
      <c r="A20" s="28" t="s">
        <v>19</v>
      </c>
      <c r="B20" s="4">
        <v>17.02</v>
      </c>
      <c r="C20" s="5">
        <v>43013</v>
      </c>
      <c r="D20" s="5">
        <v>43006</v>
      </c>
      <c r="E20" s="21">
        <f t="shared" si="8"/>
        <v>-7</v>
      </c>
      <c r="F20" s="22">
        <f t="shared" si="9"/>
        <v>-119.14</v>
      </c>
    </row>
    <row r="21" spans="1:6" x14ac:dyDescent="0.3">
      <c r="A21" s="28" t="s">
        <v>20</v>
      </c>
      <c r="B21" s="31">
        <v>27.61</v>
      </c>
      <c r="C21" s="32">
        <v>43013</v>
      </c>
      <c r="D21" s="5">
        <v>43006</v>
      </c>
      <c r="E21" s="21">
        <f t="shared" si="8"/>
        <v>-7</v>
      </c>
      <c r="F21" s="22">
        <f t="shared" si="9"/>
        <v>-193.26999999999998</v>
      </c>
    </row>
    <row r="22" spans="1:6" x14ac:dyDescent="0.3">
      <c r="A22" s="26" t="s">
        <v>21</v>
      </c>
      <c r="B22" s="2">
        <v>2.42</v>
      </c>
      <c r="C22" s="3">
        <v>43013</v>
      </c>
      <c r="D22" s="3">
        <v>43006</v>
      </c>
      <c r="E22" s="19">
        <f t="shared" ref="E22:E33" si="10">IF(AND(C22&lt;&gt;"",D22&lt;&gt;""),D22-C22,"")</f>
        <v>-7</v>
      </c>
      <c r="F22" s="20">
        <f t="shared" ref="F22:F33" si="11">IF(AND(E22&lt;&gt;"",B22&lt;&gt;""),E22*B22,"")</f>
        <v>-16.939999999999998</v>
      </c>
    </row>
    <row r="23" spans="1:6" ht="15" customHeight="1" x14ac:dyDescent="0.3">
      <c r="A23" s="27" t="s">
        <v>22</v>
      </c>
      <c r="B23" s="4">
        <v>1600</v>
      </c>
      <c r="C23" s="5">
        <v>43023</v>
      </c>
      <c r="D23" s="5">
        <v>43006</v>
      </c>
      <c r="E23" s="21">
        <f t="shared" si="10"/>
        <v>-17</v>
      </c>
      <c r="F23" s="22">
        <f t="shared" si="11"/>
        <v>-27200</v>
      </c>
    </row>
    <row r="24" spans="1:6" x14ac:dyDescent="0.3">
      <c r="A24" s="27" t="s">
        <v>23</v>
      </c>
      <c r="B24" s="4">
        <v>200</v>
      </c>
      <c r="C24" s="5">
        <v>43028</v>
      </c>
      <c r="D24" s="5">
        <v>43006</v>
      </c>
      <c r="E24" s="21">
        <f t="shared" si="10"/>
        <v>-22</v>
      </c>
      <c r="F24" s="22">
        <f t="shared" si="11"/>
        <v>-4400</v>
      </c>
    </row>
    <row r="25" spans="1:6" x14ac:dyDescent="0.3">
      <c r="A25" s="27" t="s">
        <v>24</v>
      </c>
      <c r="B25" s="4">
        <v>850</v>
      </c>
      <c r="C25" s="5">
        <v>43012</v>
      </c>
      <c r="D25" s="5">
        <v>43006</v>
      </c>
      <c r="E25" s="21">
        <f t="shared" si="10"/>
        <v>-6</v>
      </c>
      <c r="F25" s="22">
        <f t="shared" si="11"/>
        <v>-5100</v>
      </c>
    </row>
    <row r="26" spans="1:6" x14ac:dyDescent="0.3">
      <c r="A26" s="27"/>
      <c r="B26" s="4"/>
      <c r="C26" s="5"/>
      <c r="D26" s="5"/>
      <c r="E26" s="21" t="str">
        <f t="shared" si="10"/>
        <v/>
      </c>
      <c r="F26" s="22" t="str">
        <f t="shared" si="11"/>
        <v/>
      </c>
    </row>
    <row r="27" spans="1:6" x14ac:dyDescent="0.3">
      <c r="A27" s="27"/>
      <c r="B27" s="4"/>
      <c r="C27" s="5"/>
      <c r="D27" s="5"/>
      <c r="E27" s="21" t="str">
        <f t="shared" si="10"/>
        <v/>
      </c>
      <c r="F27" s="22" t="str">
        <f t="shared" si="11"/>
        <v/>
      </c>
    </row>
    <row r="28" spans="1:6" x14ac:dyDescent="0.3">
      <c r="A28" s="27"/>
      <c r="B28" s="4"/>
      <c r="C28" s="5"/>
      <c r="D28" s="5"/>
      <c r="E28" s="21" t="str">
        <f t="shared" si="10"/>
        <v/>
      </c>
      <c r="F28" s="22" t="str">
        <f t="shared" si="11"/>
        <v/>
      </c>
    </row>
    <row r="29" spans="1:6" x14ac:dyDescent="0.3">
      <c r="A29" s="27"/>
      <c r="B29" s="4"/>
      <c r="C29" s="5"/>
      <c r="D29" s="5"/>
      <c r="E29" s="21" t="str">
        <f t="shared" si="10"/>
        <v/>
      </c>
      <c r="F29" s="22" t="str">
        <f t="shared" si="11"/>
        <v/>
      </c>
    </row>
    <row r="30" spans="1:6" x14ac:dyDescent="0.3">
      <c r="A30" s="27"/>
      <c r="B30" s="4"/>
      <c r="C30" s="5"/>
      <c r="D30" s="5"/>
      <c r="E30" s="21" t="str">
        <f t="shared" si="10"/>
        <v/>
      </c>
      <c r="F30" s="22" t="str">
        <f t="shared" si="11"/>
        <v/>
      </c>
    </row>
    <row r="31" spans="1:6" ht="15" customHeight="1" x14ac:dyDescent="0.3">
      <c r="A31" s="27"/>
      <c r="B31" s="4"/>
      <c r="C31" s="5"/>
      <c r="D31" s="5"/>
      <c r="E31" s="21" t="str">
        <f t="shared" si="10"/>
        <v/>
      </c>
      <c r="F31" s="22" t="str">
        <f t="shared" si="11"/>
        <v/>
      </c>
    </row>
    <row r="32" spans="1:6" ht="15" customHeight="1" x14ac:dyDescent="0.3">
      <c r="A32" s="27"/>
      <c r="B32" s="4"/>
      <c r="C32" s="5"/>
      <c r="D32" s="5"/>
      <c r="E32" s="21" t="str">
        <f t="shared" si="10"/>
        <v/>
      </c>
      <c r="F32" s="22" t="str">
        <f t="shared" si="11"/>
        <v/>
      </c>
    </row>
    <row r="33" spans="1:6" x14ac:dyDescent="0.3">
      <c r="A33" s="27"/>
      <c r="B33" s="4"/>
      <c r="C33" s="5"/>
      <c r="D33" s="5"/>
      <c r="E33" s="21" t="str">
        <f t="shared" si="10"/>
        <v/>
      </c>
      <c r="F33" s="22" t="str">
        <f t="shared" si="11"/>
        <v/>
      </c>
    </row>
    <row r="34" spans="1:6" x14ac:dyDescent="0.3">
      <c r="A34" s="27"/>
      <c r="B34" s="4"/>
      <c r="C34" s="5"/>
      <c r="D34" s="5"/>
      <c r="E34" s="21" t="str">
        <f t="shared" si="0"/>
        <v/>
      </c>
      <c r="F34" s="22" t="str">
        <f t="shared" si="1"/>
        <v/>
      </c>
    </row>
    <row r="35" spans="1:6" x14ac:dyDescent="0.3">
      <c r="A35" s="27"/>
      <c r="B35" s="4"/>
      <c r="C35" s="5"/>
      <c r="D35" s="5"/>
      <c r="E35" s="21" t="str">
        <f t="shared" si="0"/>
        <v/>
      </c>
      <c r="F35" s="22" t="str">
        <f t="shared" si="1"/>
        <v/>
      </c>
    </row>
    <row r="36" spans="1:6" x14ac:dyDescent="0.3">
      <c r="A36" s="27"/>
      <c r="B36" s="4"/>
      <c r="C36" s="5"/>
      <c r="D36" s="5"/>
      <c r="E36" s="21" t="str">
        <f t="shared" si="0"/>
        <v/>
      </c>
      <c r="F36" s="22" t="str">
        <f t="shared" si="1"/>
        <v/>
      </c>
    </row>
    <row r="37" spans="1:6" x14ac:dyDescent="0.3">
      <c r="A37" s="27"/>
      <c r="B37" s="4"/>
      <c r="C37" s="5"/>
      <c r="D37" s="5"/>
      <c r="E37" s="21" t="str">
        <f t="shared" si="0"/>
        <v/>
      </c>
      <c r="F37" s="22" t="str">
        <f t="shared" si="1"/>
        <v/>
      </c>
    </row>
    <row r="38" spans="1:6" x14ac:dyDescent="0.3">
      <c r="A38" s="18"/>
      <c r="B38" s="6"/>
      <c r="C38" s="7"/>
      <c r="D38" s="7"/>
      <c r="E38" s="23" t="str">
        <f t="shared" si="0"/>
        <v/>
      </c>
      <c r="F38" s="24" t="str">
        <f t="shared" si="1"/>
        <v/>
      </c>
    </row>
    <row r="39" spans="1:6" s="13" customFormat="1" ht="24" customHeight="1" x14ac:dyDescent="0.3">
      <c r="A39" s="8" t="s">
        <v>0</v>
      </c>
      <c r="B39" s="9">
        <f>SUM(B4:B38)</f>
        <v>17903.840000000004</v>
      </c>
      <c r="C39" s="10"/>
      <c r="D39" s="10"/>
      <c r="E39" s="11"/>
      <c r="F39" s="12">
        <f>SUM(F4:F38)</f>
        <v>-146345.52000000002</v>
      </c>
    </row>
    <row r="42" spans="1:6" ht="36" customHeight="1" x14ac:dyDescent="0.3">
      <c r="A42" s="38" t="s">
        <v>7</v>
      </c>
      <c r="B42" s="39"/>
      <c r="C42" s="39"/>
      <c r="D42" s="25">
        <f>IF(AND(F39&lt;&gt;"",B39&lt;&gt;0),F39/B39,"")</f>
        <v>-8.1739738514195839</v>
      </c>
    </row>
  </sheetData>
  <mergeCells count="6">
    <mergeCell ref="F2:F3"/>
    <mergeCell ref="E2:E3"/>
    <mergeCell ref="A42:C42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2017-10-06T10:34:49Z</cp:lastPrinted>
  <dcterms:created xsi:type="dcterms:W3CDTF">2015-03-02T16:51:10Z</dcterms:created>
  <dcterms:modified xsi:type="dcterms:W3CDTF">2017-10-06T10:34:53Z</dcterms:modified>
</cp:coreProperties>
</file>