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 TRIMESTRE" sheetId="1" r:id="rId1"/>
  </sheets>
  <calcPr calcId="145621"/>
</workbook>
</file>

<file path=xl/calcChain.xml><?xml version="1.0" encoding="utf-8"?>
<calcChain xmlns="http://schemas.openxmlformats.org/spreadsheetml/2006/main">
  <c r="E22" i="1" l="1"/>
  <c r="F22" i="1" s="1"/>
  <c r="E10" i="1"/>
  <c r="F10" i="1" s="1"/>
  <c r="E15" i="1"/>
  <c r="F15" i="1" s="1"/>
  <c r="E9" i="1"/>
  <c r="F9" i="1" s="1"/>
  <c r="E17" i="1"/>
  <c r="F17" i="1" s="1"/>
  <c r="E20" i="1"/>
  <c r="F20" i="1" s="1"/>
  <c r="E16" i="1"/>
  <c r="F16" i="1" s="1"/>
  <c r="E14" i="1"/>
  <c r="F14" i="1" s="1"/>
  <c r="E6" i="1"/>
  <c r="F6" i="1" s="1"/>
  <c r="E32" i="1" l="1"/>
  <c r="F32" i="1" s="1"/>
  <c r="E34" i="1" l="1"/>
  <c r="F34" i="1" s="1"/>
  <c r="E28" i="1"/>
  <c r="F28" i="1" s="1"/>
  <c r="E26" i="1"/>
  <c r="F26" i="1" s="1"/>
  <c r="E25" i="1"/>
  <c r="F25" i="1" s="1"/>
  <c r="E7" i="1"/>
  <c r="F7" i="1" s="1"/>
  <c r="E5" i="1"/>
  <c r="F5" i="1" s="1"/>
  <c r="E29" i="1"/>
  <c r="F29" i="1" s="1"/>
  <c r="E18" i="1"/>
  <c r="F18" i="1" s="1"/>
  <c r="E12" i="1"/>
  <c r="F12" i="1" s="1"/>
  <c r="E19" i="1"/>
  <c r="F19" i="1" s="1"/>
  <c r="E13" i="1"/>
  <c r="F13" i="1" s="1"/>
  <c r="E11" i="1"/>
  <c r="F11" i="1" s="1"/>
  <c r="E8" i="1"/>
  <c r="F8" i="1" s="1"/>
  <c r="E36" i="1" l="1"/>
  <c r="F36" i="1" s="1"/>
  <c r="B41" i="1" l="1"/>
  <c r="E40" i="1"/>
  <c r="F40" i="1" s="1"/>
  <c r="E39" i="1"/>
  <c r="F39" i="1" s="1"/>
  <c r="E38" i="1"/>
  <c r="F38" i="1" s="1"/>
  <c r="E37" i="1"/>
  <c r="F37" i="1" s="1"/>
  <c r="E35" i="1"/>
  <c r="F35" i="1" s="1"/>
  <c r="E24" i="1"/>
  <c r="F24" i="1" s="1"/>
  <c r="E33" i="1"/>
  <c r="F33" i="1" s="1"/>
  <c r="E31" i="1"/>
  <c r="F31" i="1" s="1"/>
  <c r="E30" i="1"/>
  <c r="F30" i="1" s="1"/>
  <c r="E27" i="1"/>
  <c r="F27" i="1" s="1"/>
  <c r="E4" i="1"/>
  <c r="F4" i="1" s="1"/>
  <c r="E23" i="1"/>
  <c r="F23" i="1" s="1"/>
  <c r="E21" i="1"/>
  <c r="F21" i="1" s="1"/>
  <c r="F41" i="1" l="1"/>
  <c r="D44" i="1" s="1"/>
</calcChain>
</file>

<file path=xl/sharedStrings.xml><?xml version="1.0" encoding="utf-8"?>
<sst xmlns="http://schemas.openxmlformats.org/spreadsheetml/2006/main" count="37" uniqueCount="37">
  <si>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</si>
  <si>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</si>
  <si>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</si>
  <si>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</si>
  <si>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</si>
  <si>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</si>
  <si>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</si>
  <si>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</si>
  <si>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</si>
  <si>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</si>
  <si>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</si>
  <si>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1/PA</t>
  </si>
  <si>
    <t>1762/PA</t>
  </si>
  <si>
    <t>2010/PA</t>
  </si>
  <si>
    <t>180341/E</t>
  </si>
  <si>
    <t>17/F</t>
  </si>
  <si>
    <t>2121/PA</t>
  </si>
  <si>
    <t>99/PA</t>
  </si>
  <si>
    <t>227/F</t>
  </si>
  <si>
    <t>00016</t>
  </si>
  <si>
    <t>20/18/PA</t>
  </si>
  <si>
    <t>PA/0000122/17</t>
  </si>
  <si>
    <t>1/FPA</t>
  </si>
  <si>
    <t>FA66/2018/0000012</t>
  </si>
  <si>
    <t>0000007</t>
  </si>
  <si>
    <t>00002/02</t>
  </si>
  <si>
    <t>25/E</t>
  </si>
  <si>
    <t>000001-2018-PA</t>
  </si>
  <si>
    <t>000002-2018-PA</t>
  </si>
  <si>
    <t>3/PA</t>
  </si>
  <si>
    <t>PA002/2018</t>
  </si>
  <si>
    <t>FATTPA 1_18</t>
  </si>
  <si>
    <t>16</t>
  </si>
  <si>
    <t>8718098548</t>
  </si>
  <si>
    <t>PA0000006</t>
  </si>
  <si>
    <t>173</t>
  </si>
  <si>
    <t>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</si>
</sst>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right" vertical="center"/>
    </xf>
    <xf numFmtId="43" fontId="7" fillId="0" borderId="11" xfId="1" applyFont="1" applyFill="1" applyBorder="1" applyAlignment="1">
      <alignment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C20" sqref="C20"/>
    </sheetView>
  </sheetViews>
  <sheetFormatPr defaultColWidth="9.109375" defaultRowHeight="14.4" x14ac:dyDescent="0.3"/>
  <cols>
    <col min="1" max="1" width="17.6640625" style="1" customWidth="1"/>
    <col min="2" max="4" width="15.6640625" style="1" customWidth="1"/>
    <col min="5" max="6" width="11.5546875" style="1" customWidth="1"/>
    <col min="7" max="7" width="9.109375" style="1"/>
    <col min="8" max="8" width="12.44140625" style="1" customWidth="1"/>
    <col min="9" max="16384" width="9.109375" style="1"/>
  </cols>
  <sheetData>
    <row r="1" spans="1:8" ht="24" customHeight="1" x14ac:dyDescent="0.25">
      <c r="A1" s="42" t="s">
        <v>1</v>
      </c>
      <c r="B1" s="43"/>
      <c r="C1" s="43"/>
      <c r="D1" s="44"/>
      <c r="E1" s="14"/>
      <c r="F1" s="15"/>
    </row>
    <row r="2" spans="1:8" ht="21.75" customHeight="1" x14ac:dyDescent="0.3">
      <c r="A2" s="45" t="s">
        <v>2</v>
      </c>
      <c r="B2" s="16" t="s">
        <v>5</v>
      </c>
      <c r="C2" s="47" t="s">
        <v>8</v>
      </c>
      <c r="D2" s="16" t="s">
        <v>9</v>
      </c>
      <c r="E2" s="38" t="s">
        <v>3</v>
      </c>
      <c r="F2" s="36" t="s">
        <v>10</v>
      </c>
    </row>
    <row r="3" spans="1:8" ht="21.75" customHeight="1" x14ac:dyDescent="0.3">
      <c r="A3" s="46"/>
      <c r="B3" s="17" t="s">
        <v>4</v>
      </c>
      <c r="C3" s="48"/>
      <c r="D3" s="17" t="s">
        <v>6</v>
      </c>
      <c r="E3" s="39"/>
      <c r="F3" s="37"/>
    </row>
    <row r="4" spans="1:8" x14ac:dyDescent="0.3">
      <c r="A4" s="27" t="s">
        <v>12</v>
      </c>
      <c r="B4" s="4">
        <v>1461.6</v>
      </c>
      <c r="C4" s="5">
        <v>43119</v>
      </c>
      <c r="D4" s="5">
        <v>43125</v>
      </c>
      <c r="E4" s="21">
        <f t="shared" ref="E4:E40" si="0">IF(AND(C4&lt;&gt;"",D4&lt;&gt;""),D4-C4,"")</f>
        <v>6</v>
      </c>
      <c r="F4" s="22">
        <f t="shared" ref="F4:F40" si="1">IF(AND(E4&lt;&gt;"",B4&lt;&gt;""),E4*B4,"")</f>
        <v>8769.5999999999985</v>
      </c>
    </row>
    <row r="5" spans="1:8" x14ac:dyDescent="0.3">
      <c r="A5" s="27" t="s">
        <v>13</v>
      </c>
      <c r="B5" s="4">
        <v>1461.6</v>
      </c>
      <c r="C5" s="5">
        <v>43138</v>
      </c>
      <c r="D5" s="5">
        <v>43125</v>
      </c>
      <c r="E5" s="21">
        <f t="shared" ref="E5" si="2">IF(AND(C5&lt;&gt;"",D5&lt;&gt;""),D5-C5,"")</f>
        <v>-13</v>
      </c>
      <c r="F5" s="22">
        <f t="shared" ref="F5" si="3">IF(AND(E5&lt;&gt;"",B5&lt;&gt;""),E5*B5,"")</f>
        <v>-19000.8</v>
      </c>
    </row>
    <row r="6" spans="1:8" x14ac:dyDescent="0.3">
      <c r="A6" s="27" t="s">
        <v>21</v>
      </c>
      <c r="B6" s="4">
        <v>485.01</v>
      </c>
      <c r="C6" s="5">
        <v>43134</v>
      </c>
      <c r="D6" s="5">
        <v>43125</v>
      </c>
      <c r="E6" s="21">
        <f t="shared" ref="E6" si="4">IF(AND(C6&lt;&gt;"",D6&lt;&gt;""),D6-C6,"")</f>
        <v>-9</v>
      </c>
      <c r="F6" s="22">
        <f t="shared" ref="F6" si="5">IF(AND(E6&lt;&gt;"",B6&lt;&gt;""),E6*B6,"")</f>
        <v>-4365.09</v>
      </c>
    </row>
    <row r="7" spans="1:8" x14ac:dyDescent="0.3">
      <c r="A7" s="27">
        <v>8718004984</v>
      </c>
      <c r="B7" s="4">
        <v>19.61</v>
      </c>
      <c r="C7" s="5">
        <v>43152</v>
      </c>
      <c r="D7" s="5">
        <v>43125</v>
      </c>
      <c r="E7" s="21">
        <f t="shared" ref="E7" si="6">IF(AND(C7&lt;&gt;"",D7&lt;&gt;""),D7-C7,"")</f>
        <v>-27</v>
      </c>
      <c r="F7" s="22">
        <f t="shared" ref="F7" si="7">IF(AND(E7&lt;&gt;"",B7&lt;&gt;""),E7*B7,"")</f>
        <v>-529.47</v>
      </c>
    </row>
    <row r="8" spans="1:8" x14ac:dyDescent="0.3">
      <c r="A8" s="27" t="s">
        <v>14</v>
      </c>
      <c r="B8" s="4">
        <v>300</v>
      </c>
      <c r="C8" s="5">
        <v>43153</v>
      </c>
      <c r="D8" s="5">
        <v>43125</v>
      </c>
      <c r="E8" s="21">
        <f t="shared" si="0"/>
        <v>-28</v>
      </c>
      <c r="F8" s="22">
        <f t="shared" si="1"/>
        <v>-8400</v>
      </c>
      <c r="G8" s="28"/>
      <c r="H8" s="29"/>
    </row>
    <row r="9" spans="1:8" x14ac:dyDescent="0.3">
      <c r="A9" s="27" t="s">
        <v>27</v>
      </c>
      <c r="B9" s="4">
        <v>3998</v>
      </c>
      <c r="C9" s="5">
        <v>43139</v>
      </c>
      <c r="D9" s="5">
        <v>43125</v>
      </c>
      <c r="E9" s="21">
        <f t="shared" si="0"/>
        <v>-14</v>
      </c>
      <c r="F9" s="22">
        <f t="shared" si="1"/>
        <v>-55972</v>
      </c>
      <c r="G9" s="35"/>
      <c r="H9" s="29"/>
    </row>
    <row r="10" spans="1:8" x14ac:dyDescent="0.3">
      <c r="A10" s="27" t="s">
        <v>30</v>
      </c>
      <c r="B10" s="4">
        <v>250</v>
      </c>
      <c r="C10" s="5">
        <v>43146</v>
      </c>
      <c r="D10" s="5">
        <v>43125</v>
      </c>
      <c r="E10" s="21">
        <f t="shared" si="0"/>
        <v>-21</v>
      </c>
      <c r="F10" s="22">
        <f t="shared" si="1"/>
        <v>-5250</v>
      </c>
      <c r="G10" s="35"/>
      <c r="H10" s="29"/>
    </row>
    <row r="11" spans="1:8" x14ac:dyDescent="0.3">
      <c r="A11" s="27" t="s">
        <v>15</v>
      </c>
      <c r="B11" s="4">
        <v>1461.6</v>
      </c>
      <c r="C11" s="5">
        <v>43162</v>
      </c>
      <c r="D11" s="5">
        <v>43138</v>
      </c>
      <c r="E11" s="21">
        <f t="shared" si="0"/>
        <v>-24</v>
      </c>
      <c r="F11" s="22">
        <f t="shared" si="1"/>
        <v>-35078.399999999994</v>
      </c>
    </row>
    <row r="12" spans="1:8" x14ac:dyDescent="0.3">
      <c r="A12" s="27" t="s">
        <v>16</v>
      </c>
      <c r="B12" s="4">
        <v>1461.6</v>
      </c>
      <c r="C12" s="5">
        <v>43162</v>
      </c>
      <c r="D12" s="5">
        <v>43138</v>
      </c>
      <c r="E12" s="21">
        <f t="shared" ref="E12" si="8">IF(AND(C12&lt;&gt;"",D12&lt;&gt;""),D12-C12,"")</f>
        <v>-24</v>
      </c>
      <c r="F12" s="22">
        <f t="shared" ref="F12" si="9">IF(AND(E12&lt;&gt;"",B12&lt;&gt;""),E12*B12,"")</f>
        <v>-35078.399999999994</v>
      </c>
    </row>
    <row r="13" spans="1:8" x14ac:dyDescent="0.3">
      <c r="A13" s="27" t="s">
        <v>17</v>
      </c>
      <c r="B13" s="4">
        <v>150</v>
      </c>
      <c r="C13" s="5">
        <v>43161</v>
      </c>
      <c r="D13" s="5">
        <v>43138</v>
      </c>
      <c r="E13" s="21">
        <f t="shared" ref="E13:E20" si="10">IF(AND(C13&lt;&gt;"",D13&lt;&gt;""),D13-C13,"")</f>
        <v>-23</v>
      </c>
      <c r="F13" s="22">
        <f t="shared" ref="F13:F20" si="11">IF(AND(E13&lt;&gt;"",B13&lt;&gt;""),E13*B13,"")</f>
        <v>-3450</v>
      </c>
    </row>
    <row r="14" spans="1:8" x14ac:dyDescent="0.3">
      <c r="A14" s="27" t="s">
        <v>22</v>
      </c>
      <c r="B14" s="4">
        <v>750</v>
      </c>
      <c r="C14" s="5">
        <v>43161</v>
      </c>
      <c r="D14" s="5">
        <v>43138</v>
      </c>
      <c r="E14" s="21">
        <f t="shared" si="10"/>
        <v>-23</v>
      </c>
      <c r="F14" s="22">
        <f t="shared" si="11"/>
        <v>-17250</v>
      </c>
    </row>
    <row r="15" spans="1:8" x14ac:dyDescent="0.3">
      <c r="A15" s="27" t="s">
        <v>11</v>
      </c>
      <c r="B15" s="4">
        <v>750</v>
      </c>
      <c r="C15" s="5">
        <v>43167</v>
      </c>
      <c r="D15" s="5">
        <v>43138</v>
      </c>
      <c r="E15" s="21">
        <f t="shared" si="10"/>
        <v>-29</v>
      </c>
      <c r="F15" s="22">
        <f t="shared" si="11"/>
        <v>-21750</v>
      </c>
    </row>
    <row r="16" spans="1:8" x14ac:dyDescent="0.3">
      <c r="A16" s="27" t="s">
        <v>23</v>
      </c>
      <c r="B16" s="4">
        <v>298</v>
      </c>
      <c r="C16" s="5">
        <v>43197</v>
      </c>
      <c r="D16" s="5">
        <v>43145</v>
      </c>
      <c r="E16" s="21">
        <f t="shared" si="10"/>
        <v>-52</v>
      </c>
      <c r="F16" s="22">
        <f t="shared" si="11"/>
        <v>-15496</v>
      </c>
    </row>
    <row r="17" spans="1:6" x14ac:dyDescent="0.3">
      <c r="A17" s="26" t="s">
        <v>25</v>
      </c>
      <c r="B17" s="4">
        <v>146.72</v>
      </c>
      <c r="C17" s="5">
        <v>43176</v>
      </c>
      <c r="D17" s="5">
        <v>43152</v>
      </c>
      <c r="E17" s="21">
        <f t="shared" si="10"/>
        <v>-24</v>
      </c>
      <c r="F17" s="22">
        <f t="shared" si="11"/>
        <v>-3521.2799999999997</v>
      </c>
    </row>
    <row r="18" spans="1:6" x14ac:dyDescent="0.3">
      <c r="A18" s="27" t="s">
        <v>18</v>
      </c>
      <c r="B18" s="4">
        <v>1461.6</v>
      </c>
      <c r="C18" s="5">
        <v>43190</v>
      </c>
      <c r="D18" s="5">
        <v>43172</v>
      </c>
      <c r="E18" s="21">
        <f t="shared" si="10"/>
        <v>-18</v>
      </c>
      <c r="F18" s="22">
        <f t="shared" si="11"/>
        <v>-26308.799999999999</v>
      </c>
    </row>
    <row r="19" spans="1:6" x14ac:dyDescent="0.3">
      <c r="A19" s="27" t="s">
        <v>19</v>
      </c>
      <c r="B19" s="30">
        <v>245</v>
      </c>
      <c r="C19" s="31">
        <v>43195</v>
      </c>
      <c r="D19" s="5">
        <v>43172</v>
      </c>
      <c r="E19" s="21">
        <f t="shared" si="10"/>
        <v>-23</v>
      </c>
      <c r="F19" s="22">
        <f t="shared" si="11"/>
        <v>-5635</v>
      </c>
    </row>
    <row r="20" spans="1:6" x14ac:dyDescent="0.3">
      <c r="A20" s="32" t="s">
        <v>24</v>
      </c>
      <c r="B20" s="33">
        <v>4815</v>
      </c>
      <c r="C20" s="34">
        <v>43189</v>
      </c>
      <c r="D20" s="3">
        <v>43172</v>
      </c>
      <c r="E20" s="19">
        <f t="shared" si="10"/>
        <v>-17</v>
      </c>
      <c r="F20" s="20">
        <f t="shared" si="11"/>
        <v>-81855</v>
      </c>
    </row>
    <row r="21" spans="1:6" ht="15" customHeight="1" x14ac:dyDescent="0.3">
      <c r="A21" s="26" t="s">
        <v>26</v>
      </c>
      <c r="B21" s="4">
        <v>163.11000000000001</v>
      </c>
      <c r="C21" s="5">
        <v>43220</v>
      </c>
      <c r="D21" s="5">
        <v>43172</v>
      </c>
      <c r="E21" s="21">
        <f t="shared" ref="E21:E35" si="12">IF(AND(C21&lt;&gt;"",D21&lt;&gt;""),D21-C21,"")</f>
        <v>-48</v>
      </c>
      <c r="F21" s="22">
        <f t="shared" ref="F21:F35" si="13">IF(AND(E21&lt;&gt;"",B21&lt;&gt;""),E21*B21,"")</f>
        <v>-7829.2800000000007</v>
      </c>
    </row>
    <row r="22" spans="1:6" ht="15" customHeight="1" x14ac:dyDescent="0.3">
      <c r="A22" s="26" t="s">
        <v>31</v>
      </c>
      <c r="B22" s="2">
        <v>334.43</v>
      </c>
      <c r="C22" s="3">
        <v>43195</v>
      </c>
      <c r="D22" s="3">
        <v>43172</v>
      </c>
      <c r="E22" s="21">
        <f t="shared" si="12"/>
        <v>-23</v>
      </c>
      <c r="F22" s="22">
        <f t="shared" si="13"/>
        <v>-7691.89</v>
      </c>
    </row>
    <row r="23" spans="1:6" x14ac:dyDescent="0.3">
      <c r="A23" s="26" t="s">
        <v>20</v>
      </c>
      <c r="B23" s="2">
        <v>65</v>
      </c>
      <c r="C23" s="3">
        <v>43208</v>
      </c>
      <c r="D23" s="3">
        <v>43180</v>
      </c>
      <c r="E23" s="21">
        <f t="shared" si="12"/>
        <v>-28</v>
      </c>
      <c r="F23" s="22">
        <f t="shared" si="13"/>
        <v>-1820</v>
      </c>
    </row>
    <row r="24" spans="1:6" x14ac:dyDescent="0.3">
      <c r="A24" s="26" t="s">
        <v>28</v>
      </c>
      <c r="B24" s="4">
        <v>1406</v>
      </c>
      <c r="C24" s="5">
        <v>43197</v>
      </c>
      <c r="D24" s="3">
        <v>43180</v>
      </c>
      <c r="E24" s="21">
        <f t="shared" si="12"/>
        <v>-17</v>
      </c>
      <c r="F24" s="22">
        <f t="shared" si="13"/>
        <v>-23902</v>
      </c>
    </row>
    <row r="25" spans="1:6" x14ac:dyDescent="0.3">
      <c r="A25" s="26" t="s">
        <v>29</v>
      </c>
      <c r="B25" s="4">
        <v>4150</v>
      </c>
      <c r="C25" s="5">
        <v>43189</v>
      </c>
      <c r="D25" s="3">
        <v>43180</v>
      </c>
      <c r="E25" s="21">
        <f t="shared" si="12"/>
        <v>-9</v>
      </c>
      <c r="F25" s="22">
        <f t="shared" si="13"/>
        <v>-37350</v>
      </c>
    </row>
    <row r="26" spans="1:6" x14ac:dyDescent="0.3">
      <c r="A26" s="26" t="s">
        <v>32</v>
      </c>
      <c r="B26" s="4">
        <v>162</v>
      </c>
      <c r="C26" s="5">
        <v>43208</v>
      </c>
      <c r="D26" s="3">
        <v>43180</v>
      </c>
      <c r="E26" s="21">
        <f t="shared" si="12"/>
        <v>-28</v>
      </c>
      <c r="F26" s="22">
        <f t="shared" si="13"/>
        <v>-4536</v>
      </c>
    </row>
    <row r="27" spans="1:6" x14ac:dyDescent="0.3">
      <c r="A27" s="26" t="s">
        <v>33</v>
      </c>
      <c r="B27" s="4">
        <v>34.159999999999997</v>
      </c>
      <c r="C27" s="5">
        <v>43211</v>
      </c>
      <c r="D27" s="5">
        <v>43186</v>
      </c>
      <c r="E27" s="21">
        <f t="shared" si="12"/>
        <v>-25</v>
      </c>
      <c r="F27" s="22">
        <f t="shared" si="13"/>
        <v>-853.99999999999989</v>
      </c>
    </row>
    <row r="28" spans="1:6" x14ac:dyDescent="0.3">
      <c r="A28" s="26" t="s">
        <v>34</v>
      </c>
      <c r="B28" s="4">
        <v>169.6</v>
      </c>
      <c r="C28" s="5">
        <v>43220</v>
      </c>
      <c r="D28" s="5">
        <v>43186</v>
      </c>
      <c r="E28" s="21">
        <f t="shared" si="12"/>
        <v>-34</v>
      </c>
      <c r="F28" s="22">
        <f t="shared" si="13"/>
        <v>-5766.4</v>
      </c>
    </row>
    <row r="29" spans="1:6" x14ac:dyDescent="0.3">
      <c r="A29" s="26" t="s">
        <v>35</v>
      </c>
      <c r="B29" s="4">
        <v>160.86000000000001</v>
      </c>
      <c r="C29" s="5">
        <v>43236</v>
      </c>
      <c r="D29" s="5">
        <v>43186</v>
      </c>
      <c r="E29" s="21">
        <f t="shared" si="12"/>
        <v>-50</v>
      </c>
      <c r="F29" s="22">
        <f t="shared" si="13"/>
        <v>-8043.0000000000009</v>
      </c>
    </row>
    <row r="30" spans="1:6" x14ac:dyDescent="0.3">
      <c r="A30" s="26" t="s">
        <v>36</v>
      </c>
      <c r="B30" s="4">
        <v>100</v>
      </c>
      <c r="C30" s="5">
        <v>43213</v>
      </c>
      <c r="D30" s="5">
        <v>43186</v>
      </c>
      <c r="E30" s="21">
        <f t="shared" si="12"/>
        <v>-27</v>
      </c>
      <c r="F30" s="22">
        <f t="shared" si="13"/>
        <v>-2700</v>
      </c>
    </row>
    <row r="31" spans="1:6" x14ac:dyDescent="0.3">
      <c r="A31" s="26"/>
      <c r="B31" s="4"/>
      <c r="C31" s="5"/>
      <c r="D31" s="5"/>
      <c r="E31" s="21" t="str">
        <f t="shared" si="12"/>
        <v/>
      </c>
      <c r="F31" s="22" t="str">
        <f t="shared" si="13"/>
        <v/>
      </c>
    </row>
    <row r="32" spans="1:6" x14ac:dyDescent="0.3">
      <c r="A32" s="26"/>
      <c r="B32" s="4"/>
      <c r="C32" s="5"/>
      <c r="D32" s="5"/>
      <c r="E32" s="21" t="str">
        <f t="shared" si="12"/>
        <v/>
      </c>
      <c r="F32" s="22" t="str">
        <f t="shared" si="13"/>
        <v/>
      </c>
    </row>
    <row r="33" spans="1:6" ht="15" customHeight="1" x14ac:dyDescent="0.3">
      <c r="A33" s="26"/>
      <c r="B33" s="4"/>
      <c r="C33" s="5"/>
      <c r="D33" s="5"/>
      <c r="E33" s="21" t="str">
        <f t="shared" si="12"/>
        <v/>
      </c>
      <c r="F33" s="22" t="str">
        <f t="shared" si="13"/>
        <v/>
      </c>
    </row>
    <row r="34" spans="1:6" ht="15" customHeight="1" x14ac:dyDescent="0.3">
      <c r="A34" s="26"/>
      <c r="B34" s="4"/>
      <c r="C34" s="5"/>
      <c r="D34" s="5"/>
      <c r="E34" s="21" t="str">
        <f t="shared" si="12"/>
        <v/>
      </c>
      <c r="F34" s="22" t="str">
        <f t="shared" si="13"/>
        <v/>
      </c>
    </row>
    <row r="35" spans="1:6" x14ac:dyDescent="0.3">
      <c r="A35" s="26"/>
      <c r="B35" s="4"/>
      <c r="C35" s="5"/>
      <c r="D35" s="5"/>
      <c r="E35" s="21" t="str">
        <f t="shared" si="12"/>
        <v/>
      </c>
      <c r="F35" s="22" t="str">
        <f t="shared" si="13"/>
        <v/>
      </c>
    </row>
    <row r="36" spans="1:6" x14ac:dyDescent="0.3">
      <c r="A36" s="26"/>
      <c r="B36" s="4"/>
      <c r="C36" s="5"/>
      <c r="D36" s="5"/>
      <c r="E36" s="21" t="str">
        <f t="shared" si="0"/>
        <v/>
      </c>
      <c r="F36" s="22" t="str">
        <f t="shared" si="1"/>
        <v/>
      </c>
    </row>
    <row r="37" spans="1:6" x14ac:dyDescent="0.3">
      <c r="A37" s="26"/>
      <c r="B37" s="4"/>
      <c r="C37" s="5"/>
      <c r="D37" s="5"/>
      <c r="E37" s="21" t="str">
        <f t="shared" si="0"/>
        <v/>
      </c>
      <c r="F37" s="22" t="str">
        <f t="shared" si="1"/>
        <v/>
      </c>
    </row>
    <row r="38" spans="1:6" x14ac:dyDescent="0.3">
      <c r="A38" s="26"/>
      <c r="B38" s="4"/>
      <c r="C38" s="5"/>
      <c r="D38" s="5"/>
      <c r="E38" s="21" t="str">
        <f t="shared" si="0"/>
        <v/>
      </c>
      <c r="F38" s="22" t="str">
        <f t="shared" si="1"/>
        <v/>
      </c>
    </row>
    <row r="39" spans="1:6" x14ac:dyDescent="0.3">
      <c r="A39" s="26"/>
      <c r="B39" s="4"/>
      <c r="C39" s="5"/>
      <c r="D39" s="5"/>
      <c r="E39" s="21" t="str">
        <f t="shared" si="0"/>
        <v/>
      </c>
      <c r="F39" s="22" t="str">
        <f t="shared" si="1"/>
        <v/>
      </c>
    </row>
    <row r="40" spans="1:6" x14ac:dyDescent="0.3">
      <c r="A40" s="18"/>
      <c r="B40" s="6"/>
      <c r="C40" s="7"/>
      <c r="D40" s="7"/>
      <c r="E40" s="23" t="str">
        <f t="shared" si="0"/>
        <v/>
      </c>
      <c r="F40" s="24" t="str">
        <f t="shared" si="1"/>
        <v/>
      </c>
    </row>
    <row r="41" spans="1:6" s="13" customFormat="1" ht="24" customHeight="1" x14ac:dyDescent="0.3">
      <c r="A41" s="8" t="s">
        <v>0</v>
      </c>
      <c r="B41" s="9">
        <f>SUM(B4:B40)</f>
        <v>26260.5</v>
      </c>
      <c r="C41" s="10"/>
      <c r="D41" s="10"/>
      <c r="E41" s="11"/>
      <c r="F41" s="12">
        <f>SUM(F4:F40)</f>
        <v>-430663.21000000008</v>
      </c>
    </row>
    <row r="44" spans="1:6" ht="36" customHeight="1" x14ac:dyDescent="0.3">
      <c r="A44" s="40" t="s">
        <v>7</v>
      </c>
      <c r="B44" s="41"/>
      <c r="C44" s="41"/>
      <c r="D44" s="25">
        <f>IF(AND(F41&lt;&gt;"",B41&lt;&gt;0),F41/B41,"")</f>
        <v>-16.39965766074523</v>
      </c>
    </row>
  </sheetData>
  <mergeCells count="6">
    <mergeCell ref="F2:F3"/>
    <mergeCell ref="E2:E3"/>
    <mergeCell ref="A44:C44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2018-04-03T07:13:11Z</cp:lastPrinted>
  <dcterms:created xsi:type="dcterms:W3CDTF">2015-03-02T16:51:10Z</dcterms:created>
  <dcterms:modified xsi:type="dcterms:W3CDTF">2018-04-03T07:13:19Z</dcterms:modified>
</cp:coreProperties>
</file>