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V TRIMESTRE" sheetId="1" r:id="rId1"/>
  </sheets>
  <calcPr calcId="145621"/>
</workbook>
</file>

<file path=xl/calcChain.xml><?xml version="1.0" encoding="utf-8"?>
<calcChain xmlns="http://schemas.openxmlformats.org/spreadsheetml/2006/main">
  <c r="E18" i="1" l="1"/>
  <c r="F18" i="1" s="1"/>
  <c r="E35" i="1"/>
  <c r="F35" i="1" s="1"/>
  <c r="E32" i="1" l="1"/>
  <c r="F32" i="1" s="1"/>
  <c r="E22" i="1"/>
  <c r="F22" i="1" s="1"/>
  <c r="E21" i="1" l="1"/>
  <c r="F21" i="1" s="1"/>
  <c r="E28" i="1"/>
  <c r="F28" i="1" s="1"/>
  <c r="E8" i="1"/>
  <c r="F8" i="1" s="1"/>
  <c r="E9" i="1"/>
  <c r="F9" i="1" s="1"/>
  <c r="E20" i="1"/>
  <c r="F20" i="1" s="1"/>
  <c r="E19" i="1"/>
  <c r="F19" i="1" s="1"/>
  <c r="E17" i="1"/>
  <c r="F17" i="1" s="1"/>
  <c r="E16" i="1"/>
  <c r="F16" i="1" s="1"/>
  <c r="E15" i="1"/>
  <c r="F15" i="1" s="1"/>
  <c r="E27" i="1"/>
  <c r="F27" i="1" s="1"/>
  <c r="E23" i="1"/>
  <c r="F23" i="1" s="1"/>
  <c r="E14" i="1"/>
  <c r="F14" i="1" s="1"/>
  <c r="E13" i="1"/>
  <c r="F13" i="1" s="1"/>
  <c r="E12" i="1"/>
  <c r="F12" i="1" s="1"/>
  <c r="E24" i="1"/>
  <c r="F24" i="1" s="1"/>
  <c r="E11" i="1"/>
  <c r="F11" i="1" s="1"/>
  <c r="E10" i="1"/>
  <c r="F10" i="1" s="1"/>
  <c r="E7" i="1"/>
  <c r="F7" i="1" s="1"/>
  <c r="E34" i="1" l="1"/>
  <c r="F34" i="1" s="1"/>
  <c r="E33" i="1" l="1"/>
  <c r="F33" i="1" s="1"/>
  <c r="E26" i="1"/>
  <c r="F26" i="1" s="1"/>
  <c r="E25" i="1"/>
  <c r="F25" i="1" s="1"/>
  <c r="E29" i="1"/>
  <c r="F29" i="1" s="1"/>
  <c r="E30" i="1"/>
  <c r="F30" i="1" s="1"/>
  <c r="E31" i="1"/>
  <c r="F31" i="1" s="1"/>
  <c r="E6" i="1"/>
  <c r="F6" i="1" s="1"/>
  <c r="E5" i="1"/>
  <c r="F5" i="1" s="1"/>
  <c r="B39" i="1" l="1"/>
  <c r="E38" i="1"/>
  <c r="F38" i="1" s="1"/>
  <c r="E37" i="1"/>
  <c r="F37" i="1" s="1"/>
  <c r="E36" i="1"/>
  <c r="F36" i="1" s="1"/>
  <c r="E4" i="1"/>
  <c r="F4" i="1" s="1"/>
  <c r="F39" i="1" l="1"/>
  <c r="D42" i="1" s="1"/>
</calcChain>
</file>

<file path=xl/sharedStrings.xml><?xml version="1.0" encoding="utf-8"?>
<sst xmlns="http://schemas.openxmlformats.org/spreadsheetml/2006/main" count="44" uniqueCount="44">
  <si>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</si>
  <si>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</si>
  <si>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</si>
  <si>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</si>
  <si>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</si>
  <si>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</si>
  <si>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</si>
  <si>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</si>
  <si>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</si>
  <si>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</si>
  <si>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</si>
  <si>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3509</t>
  </si>
  <si>
    <t>18018</t>
  </si>
  <si>
    <t>13/F</t>
  </si>
  <si>
    <t>1733/F</t>
  </si>
  <si>
    <t>468</t>
  </si>
  <si>
    <t>8718357214</t>
  </si>
  <si>
    <t>162/F</t>
  </si>
  <si>
    <t>542/PA</t>
  </si>
  <si>
    <t>20184E32244</t>
  </si>
  <si>
    <t>323/F</t>
  </si>
  <si>
    <t>8718391804</t>
  </si>
  <si>
    <t>654/PA</t>
  </si>
  <si>
    <t>710/PA</t>
  </si>
  <si>
    <t>17</t>
  </si>
  <si>
    <t>8718426389</t>
  </si>
  <si>
    <t>PA/0000143/18</t>
  </si>
  <si>
    <t>38E-18</t>
  </si>
  <si>
    <t>41E-18</t>
  </si>
  <si>
    <t>1557/FE</t>
  </si>
  <si>
    <t>58</t>
  </si>
  <si>
    <t>V3-22832</t>
  </si>
  <si>
    <t>891/PA</t>
  </si>
  <si>
    <t>599/PA</t>
  </si>
  <si>
    <t>10/543</t>
  </si>
  <si>
    <t>69PA</t>
  </si>
  <si>
    <t>FATTPA 3_18</t>
  </si>
  <si>
    <t>FATTPA 8_18</t>
  </si>
  <si>
    <t>2/PA</t>
  </si>
  <si>
    <t>000005-2018-PA</t>
  </si>
  <si>
    <t>000006-2018-PA</t>
  </si>
  <si>
    <t>092/AP</t>
  </si>
  <si>
    <t>26/18PA</t>
  </si>
  <si>
    <t>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</si>
</sst>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Normal="100" workbookViewId="0">
      <selection activeCell="A29" sqref="A29:XFD29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3" style="1" customWidth="1"/>
    <col min="7" max="7" width="9.109375" style="1"/>
    <col min="8" max="8" width="12.44140625" style="1" customWidth="1"/>
    <col min="9" max="16384" width="9.109375" style="1"/>
  </cols>
  <sheetData>
    <row r="1" spans="1:6" ht="24" customHeight="1" x14ac:dyDescent="0.25">
      <c r="A1" s="30" t="s">
        <v>1</v>
      </c>
      <c r="B1" s="31"/>
      <c r="C1" s="31"/>
      <c r="D1" s="32"/>
      <c r="E1" s="12"/>
      <c r="F1" s="13"/>
    </row>
    <row r="2" spans="1:6" ht="21.75" customHeight="1" x14ac:dyDescent="0.3">
      <c r="A2" s="33" t="s">
        <v>2</v>
      </c>
      <c r="B2" s="14" t="s">
        <v>5</v>
      </c>
      <c r="C2" s="35" t="s">
        <v>8</v>
      </c>
      <c r="D2" s="14" t="s">
        <v>9</v>
      </c>
      <c r="E2" s="26" t="s">
        <v>3</v>
      </c>
      <c r="F2" s="24" t="s">
        <v>10</v>
      </c>
    </row>
    <row r="3" spans="1:6" ht="21.75" customHeight="1" x14ac:dyDescent="0.3">
      <c r="A3" s="34"/>
      <c r="B3" s="15" t="s">
        <v>4</v>
      </c>
      <c r="C3" s="36"/>
      <c r="D3" s="15" t="s">
        <v>6</v>
      </c>
      <c r="E3" s="27"/>
      <c r="F3" s="25"/>
    </row>
    <row r="4" spans="1:6" x14ac:dyDescent="0.3">
      <c r="A4" s="23" t="s">
        <v>11</v>
      </c>
      <c r="B4" s="2">
        <v>110</v>
      </c>
      <c r="C4" s="3">
        <v>43438</v>
      </c>
      <c r="D4" s="3">
        <v>43385</v>
      </c>
      <c r="E4" s="17">
        <f t="shared" ref="E4:E38" si="0">IF(AND(C4&lt;&gt;"",D4&lt;&gt;""),D4-C4,"")</f>
        <v>-53</v>
      </c>
      <c r="F4" s="18">
        <f t="shared" ref="F4:F38" si="1">IF(AND(E4&lt;&gt;"",B4&lt;&gt;""),E4*B4,"")</f>
        <v>-5830</v>
      </c>
    </row>
    <row r="5" spans="1:6" x14ac:dyDescent="0.3">
      <c r="A5" s="23" t="s">
        <v>12</v>
      </c>
      <c r="B5" s="2">
        <v>618.15</v>
      </c>
      <c r="C5" s="3">
        <v>43400</v>
      </c>
      <c r="D5" s="3">
        <v>43385</v>
      </c>
      <c r="E5" s="17">
        <f t="shared" ref="E5" si="2">IF(AND(C5&lt;&gt;"",D5&lt;&gt;""),D5-C5,"")</f>
        <v>-15</v>
      </c>
      <c r="F5" s="18">
        <f t="shared" ref="F5" si="3">IF(AND(E5&lt;&gt;"",B5&lt;&gt;""),E5*B5,"")</f>
        <v>-9272.25</v>
      </c>
    </row>
    <row r="6" spans="1:6" x14ac:dyDescent="0.3">
      <c r="A6" s="23" t="s">
        <v>13</v>
      </c>
      <c r="B6" s="2">
        <v>925.68</v>
      </c>
      <c r="C6" s="3">
        <v>43407</v>
      </c>
      <c r="D6" s="3">
        <v>43385</v>
      </c>
      <c r="E6" s="17">
        <f t="shared" ref="E6" si="4">IF(AND(C6&lt;&gt;"",D6&lt;&gt;""),D6-C6,"")</f>
        <v>-22</v>
      </c>
      <c r="F6" s="18">
        <f t="shared" ref="F6" si="5">IF(AND(E6&lt;&gt;"",B6&lt;&gt;""),E6*B6,"")</f>
        <v>-20364.96</v>
      </c>
    </row>
    <row r="7" spans="1:6" x14ac:dyDescent="0.3">
      <c r="A7" s="23" t="s">
        <v>26</v>
      </c>
      <c r="B7" s="2">
        <v>353.02</v>
      </c>
      <c r="C7" s="3">
        <v>43407</v>
      </c>
      <c r="D7" s="3">
        <v>43385</v>
      </c>
      <c r="E7" s="17">
        <f t="shared" ref="E7:E24" si="6">IF(AND(C7&lt;&gt;"",D7&lt;&gt;""),D7-C7,"")</f>
        <v>-22</v>
      </c>
      <c r="F7" s="18">
        <f t="shared" ref="F7:F24" si="7">IF(AND(E7&lt;&gt;"",B7&lt;&gt;""),E7*B7,"")</f>
        <v>-7766.44</v>
      </c>
    </row>
    <row r="8" spans="1:6" x14ac:dyDescent="0.3">
      <c r="A8" s="23" t="s">
        <v>14</v>
      </c>
      <c r="B8" s="2">
        <v>535.91999999999996</v>
      </c>
      <c r="C8" s="3">
        <v>43414</v>
      </c>
      <c r="D8" s="3">
        <v>43391</v>
      </c>
      <c r="E8" s="17">
        <f t="shared" ref="E8:E9" si="8">IF(AND(C8&lt;&gt;"",D8&lt;&gt;""),D8-C8,"")</f>
        <v>-23</v>
      </c>
      <c r="F8" s="18">
        <f t="shared" ref="F8:F9" si="9">IF(AND(E8&lt;&gt;"",B8&lt;&gt;""),E8*B8,"")</f>
        <v>-12326.16</v>
      </c>
    </row>
    <row r="9" spans="1:6" x14ac:dyDescent="0.3">
      <c r="A9" s="23" t="s">
        <v>15</v>
      </c>
      <c r="B9" s="2">
        <v>409.5</v>
      </c>
      <c r="C9" s="3">
        <v>43430</v>
      </c>
      <c r="D9" s="3">
        <v>43391</v>
      </c>
      <c r="E9" s="17">
        <f t="shared" si="8"/>
        <v>-39</v>
      </c>
      <c r="F9" s="18">
        <f t="shared" si="9"/>
        <v>-15970.5</v>
      </c>
    </row>
    <row r="10" spans="1:6" x14ac:dyDescent="0.3">
      <c r="A10" s="23" t="s">
        <v>42</v>
      </c>
      <c r="B10" s="2">
        <v>2489</v>
      </c>
      <c r="C10" s="3">
        <v>43434</v>
      </c>
      <c r="D10" s="3">
        <v>43399</v>
      </c>
      <c r="E10" s="17">
        <f t="shared" si="6"/>
        <v>-35</v>
      </c>
      <c r="F10" s="18">
        <f t="shared" si="7"/>
        <v>-87115</v>
      </c>
    </row>
    <row r="11" spans="1:6" x14ac:dyDescent="0.3">
      <c r="A11" s="23" t="s">
        <v>43</v>
      </c>
      <c r="B11" s="2">
        <v>2981</v>
      </c>
      <c r="C11" s="3">
        <v>43427</v>
      </c>
      <c r="D11" s="3">
        <v>43399</v>
      </c>
      <c r="E11" s="17">
        <f t="shared" si="6"/>
        <v>-28</v>
      </c>
      <c r="F11" s="18">
        <f t="shared" si="7"/>
        <v>-83468</v>
      </c>
    </row>
    <row r="12" spans="1:6" x14ac:dyDescent="0.3">
      <c r="A12" s="23" t="s">
        <v>16</v>
      </c>
      <c r="B12" s="2">
        <v>8.57</v>
      </c>
      <c r="C12" s="3">
        <v>43429</v>
      </c>
      <c r="D12" s="3">
        <v>43403</v>
      </c>
      <c r="E12" s="17">
        <f t="shared" si="6"/>
        <v>-26</v>
      </c>
      <c r="F12" s="18">
        <f t="shared" si="7"/>
        <v>-222.82</v>
      </c>
    </row>
    <row r="13" spans="1:6" x14ac:dyDescent="0.3">
      <c r="A13" s="23" t="s">
        <v>17</v>
      </c>
      <c r="B13" s="2">
        <v>1461.6</v>
      </c>
      <c r="C13" s="3">
        <v>43435</v>
      </c>
      <c r="D13" s="3">
        <v>43413</v>
      </c>
      <c r="E13" s="17">
        <f t="shared" si="6"/>
        <v>-22</v>
      </c>
      <c r="F13" s="18">
        <f t="shared" si="7"/>
        <v>-32155.199999999997</v>
      </c>
    </row>
    <row r="14" spans="1:6" x14ac:dyDescent="0.3">
      <c r="A14" s="23" t="s">
        <v>18</v>
      </c>
      <c r="B14" s="2">
        <v>197</v>
      </c>
      <c r="C14" s="3">
        <v>43434</v>
      </c>
      <c r="D14" s="3">
        <v>43413</v>
      </c>
      <c r="E14" s="17">
        <f t="shared" si="6"/>
        <v>-21</v>
      </c>
      <c r="F14" s="18">
        <f t="shared" si="7"/>
        <v>-4137</v>
      </c>
    </row>
    <row r="15" spans="1:6" x14ac:dyDescent="0.3">
      <c r="A15" s="23" t="s">
        <v>27</v>
      </c>
      <c r="B15" s="2">
        <v>450</v>
      </c>
      <c r="C15" s="3">
        <v>43441</v>
      </c>
      <c r="D15" s="3">
        <v>43413</v>
      </c>
      <c r="E15" s="17">
        <f t="shared" si="6"/>
        <v>-28</v>
      </c>
      <c r="F15" s="18">
        <f t="shared" si="7"/>
        <v>-12600</v>
      </c>
    </row>
    <row r="16" spans="1:6" x14ac:dyDescent="0.3">
      <c r="A16" s="23" t="s">
        <v>28</v>
      </c>
      <c r="B16" s="2">
        <v>450</v>
      </c>
      <c r="C16" s="3">
        <v>43441</v>
      </c>
      <c r="D16" s="3">
        <v>43413</v>
      </c>
      <c r="E16" s="17">
        <f t="shared" si="6"/>
        <v>-28</v>
      </c>
      <c r="F16" s="18">
        <f t="shared" si="7"/>
        <v>-12600</v>
      </c>
    </row>
    <row r="17" spans="1:6" x14ac:dyDescent="0.3">
      <c r="A17" s="23" t="s">
        <v>36</v>
      </c>
      <c r="B17" s="2">
        <v>240</v>
      </c>
      <c r="C17" s="3">
        <v>43442</v>
      </c>
      <c r="D17" s="3">
        <v>43413</v>
      </c>
      <c r="E17" s="17">
        <f t="shared" si="6"/>
        <v>-29</v>
      </c>
      <c r="F17" s="18">
        <f t="shared" si="7"/>
        <v>-6960</v>
      </c>
    </row>
    <row r="18" spans="1:6" x14ac:dyDescent="0.3">
      <c r="A18" s="23" t="s">
        <v>41</v>
      </c>
      <c r="B18" s="2">
        <v>423.06</v>
      </c>
      <c r="C18" s="3">
        <v>43440</v>
      </c>
      <c r="D18" s="3">
        <v>43413</v>
      </c>
      <c r="E18" s="17">
        <f t="shared" si="6"/>
        <v>-27</v>
      </c>
      <c r="F18" s="18">
        <f t="shared" si="7"/>
        <v>-11422.62</v>
      </c>
    </row>
    <row r="19" spans="1:6" x14ac:dyDescent="0.3">
      <c r="A19" s="23" t="s">
        <v>19</v>
      </c>
      <c r="B19" s="2">
        <v>205.36</v>
      </c>
      <c r="C19" s="3">
        <v>43473</v>
      </c>
      <c r="D19" s="3">
        <v>43424</v>
      </c>
      <c r="E19" s="17">
        <f t="shared" si="6"/>
        <v>-49</v>
      </c>
      <c r="F19" s="18">
        <f t="shared" si="7"/>
        <v>-10062.640000000001</v>
      </c>
    </row>
    <row r="20" spans="1:6" x14ac:dyDescent="0.3">
      <c r="A20" s="23" t="s">
        <v>29</v>
      </c>
      <c r="B20" s="2">
        <v>500</v>
      </c>
      <c r="C20" s="3">
        <v>43448</v>
      </c>
      <c r="D20" s="3">
        <v>43424</v>
      </c>
      <c r="E20" s="17">
        <f t="shared" si="6"/>
        <v>-24</v>
      </c>
      <c r="F20" s="18">
        <f t="shared" si="7"/>
        <v>-12000</v>
      </c>
    </row>
    <row r="21" spans="1:6" x14ac:dyDescent="0.3">
      <c r="A21" s="23" t="s">
        <v>30</v>
      </c>
      <c r="B21" s="2">
        <v>311</v>
      </c>
      <c r="C21" s="3">
        <v>43447</v>
      </c>
      <c r="D21" s="3">
        <v>43424</v>
      </c>
      <c r="E21" s="17">
        <f t="shared" si="6"/>
        <v>-23</v>
      </c>
      <c r="F21" s="18">
        <f t="shared" si="7"/>
        <v>-7153</v>
      </c>
    </row>
    <row r="22" spans="1:6" x14ac:dyDescent="0.3">
      <c r="A22" s="23" t="s">
        <v>31</v>
      </c>
      <c r="B22" s="2">
        <v>163.69999999999999</v>
      </c>
      <c r="C22" s="3">
        <v>43449</v>
      </c>
      <c r="D22" s="3">
        <v>43424</v>
      </c>
      <c r="E22" s="17">
        <f t="shared" si="6"/>
        <v>-25</v>
      </c>
      <c r="F22" s="18">
        <f t="shared" si="7"/>
        <v>-4092.4999999999995</v>
      </c>
    </row>
    <row r="23" spans="1:6" x14ac:dyDescent="0.3">
      <c r="A23" s="23" t="s">
        <v>39</v>
      </c>
      <c r="B23" s="2">
        <v>1892</v>
      </c>
      <c r="C23" s="3">
        <v>43453</v>
      </c>
      <c r="D23" s="3">
        <v>43424</v>
      </c>
      <c r="E23" s="17">
        <f t="shared" si="6"/>
        <v>-29</v>
      </c>
      <c r="F23" s="18">
        <f t="shared" si="7"/>
        <v>-54868</v>
      </c>
    </row>
    <row r="24" spans="1:6" x14ac:dyDescent="0.3">
      <c r="A24" s="23" t="s">
        <v>20</v>
      </c>
      <c r="B24" s="2">
        <v>1461.6</v>
      </c>
      <c r="C24" s="3">
        <v>43470</v>
      </c>
      <c r="D24" s="3">
        <v>43446</v>
      </c>
      <c r="E24" s="17">
        <f t="shared" si="6"/>
        <v>-24</v>
      </c>
      <c r="F24" s="18">
        <f t="shared" si="7"/>
        <v>-35078.399999999994</v>
      </c>
    </row>
    <row r="25" spans="1:6" x14ac:dyDescent="0.3">
      <c r="A25" s="23" t="s">
        <v>21</v>
      </c>
      <c r="B25" s="2">
        <v>17.309999999999999</v>
      </c>
      <c r="C25" s="3">
        <v>43460</v>
      </c>
      <c r="D25" s="3">
        <v>43446</v>
      </c>
      <c r="E25" s="17">
        <f t="shared" ref="E25:E33" si="10">IF(AND(C25&lt;&gt;"",D25&lt;&gt;""),D25-C25,"")</f>
        <v>-14</v>
      </c>
      <c r="F25" s="18">
        <f t="shared" ref="F25:F33" si="11">IF(AND(E25&lt;&gt;"",B25&lt;&gt;""),E25*B25,"")</f>
        <v>-242.33999999999997</v>
      </c>
    </row>
    <row r="26" spans="1:6" x14ac:dyDescent="0.3">
      <c r="A26" s="23" t="s">
        <v>22</v>
      </c>
      <c r="B26" s="2">
        <v>1000</v>
      </c>
      <c r="C26" s="3">
        <v>43464</v>
      </c>
      <c r="D26" s="3">
        <v>43446</v>
      </c>
      <c r="E26" s="17">
        <f t="shared" si="10"/>
        <v>-18</v>
      </c>
      <c r="F26" s="18">
        <f t="shared" si="11"/>
        <v>-18000</v>
      </c>
    </row>
    <row r="27" spans="1:6" x14ac:dyDescent="0.3">
      <c r="A27" s="23" t="s">
        <v>32</v>
      </c>
      <c r="B27" s="2">
        <v>169</v>
      </c>
      <c r="C27" s="3">
        <v>43462</v>
      </c>
      <c r="D27" s="3">
        <v>43446</v>
      </c>
      <c r="E27" s="17">
        <f t="shared" si="10"/>
        <v>-16</v>
      </c>
      <c r="F27" s="18">
        <f t="shared" si="11"/>
        <v>-2704</v>
      </c>
    </row>
    <row r="28" spans="1:6" x14ac:dyDescent="0.3">
      <c r="A28" s="23" t="s">
        <v>34</v>
      </c>
      <c r="B28" s="2">
        <v>40.98</v>
      </c>
      <c r="C28" s="3">
        <v>43496</v>
      </c>
      <c r="D28" s="3">
        <v>43446</v>
      </c>
      <c r="E28" s="17">
        <f t="shared" si="10"/>
        <v>-50</v>
      </c>
      <c r="F28" s="18">
        <f t="shared" si="11"/>
        <v>-2049</v>
      </c>
    </row>
    <row r="29" spans="1:6" x14ac:dyDescent="0.3">
      <c r="A29" s="23" t="s">
        <v>23</v>
      </c>
      <c r="B29" s="2">
        <v>150</v>
      </c>
      <c r="C29" s="3">
        <v>43477</v>
      </c>
      <c r="D29" s="3">
        <v>43453</v>
      </c>
      <c r="E29" s="17">
        <f t="shared" si="10"/>
        <v>-24</v>
      </c>
      <c r="F29" s="18">
        <f t="shared" si="11"/>
        <v>-3600</v>
      </c>
    </row>
    <row r="30" spans="1:6" x14ac:dyDescent="0.3">
      <c r="A30" s="23" t="s">
        <v>33</v>
      </c>
      <c r="B30" s="2">
        <v>900</v>
      </c>
      <c r="C30" s="3">
        <v>43478</v>
      </c>
      <c r="D30" s="3">
        <v>43453</v>
      </c>
      <c r="E30" s="17">
        <f t="shared" si="10"/>
        <v>-25</v>
      </c>
      <c r="F30" s="18">
        <f t="shared" si="11"/>
        <v>-22500</v>
      </c>
    </row>
    <row r="31" spans="1:6" x14ac:dyDescent="0.3">
      <c r="A31" s="23" t="s">
        <v>35</v>
      </c>
      <c r="B31" s="2">
        <v>157.30000000000001</v>
      </c>
      <c r="C31" s="3">
        <v>43470</v>
      </c>
      <c r="D31" s="3">
        <v>43453</v>
      </c>
      <c r="E31" s="17">
        <f t="shared" si="10"/>
        <v>-17</v>
      </c>
      <c r="F31" s="18">
        <f t="shared" si="11"/>
        <v>-2674.1000000000004</v>
      </c>
    </row>
    <row r="32" spans="1:6" x14ac:dyDescent="0.3">
      <c r="A32" s="23" t="s">
        <v>37</v>
      </c>
      <c r="B32" s="2">
        <v>840</v>
      </c>
      <c r="C32" s="3">
        <v>43480</v>
      </c>
      <c r="D32" s="3">
        <v>43453</v>
      </c>
      <c r="E32" s="17">
        <f t="shared" si="10"/>
        <v>-27</v>
      </c>
      <c r="F32" s="18">
        <f t="shared" si="11"/>
        <v>-22680</v>
      </c>
    </row>
    <row r="33" spans="1:6" x14ac:dyDescent="0.3">
      <c r="A33" s="23" t="s">
        <v>24</v>
      </c>
      <c r="B33" s="2">
        <v>90</v>
      </c>
      <c r="C33" s="3">
        <v>43482</v>
      </c>
      <c r="D33" s="3">
        <v>43454</v>
      </c>
      <c r="E33" s="17">
        <f t="shared" si="10"/>
        <v>-28</v>
      </c>
      <c r="F33" s="18">
        <f t="shared" si="11"/>
        <v>-2520</v>
      </c>
    </row>
    <row r="34" spans="1:6" x14ac:dyDescent="0.3">
      <c r="A34" s="22" t="s">
        <v>25</v>
      </c>
      <c r="B34" s="2">
        <v>54.52</v>
      </c>
      <c r="C34" s="3">
        <v>43483</v>
      </c>
      <c r="D34" s="3">
        <v>43454</v>
      </c>
      <c r="E34" s="17">
        <f t="shared" si="0"/>
        <v>-29</v>
      </c>
      <c r="F34" s="18">
        <f t="shared" si="1"/>
        <v>-1581.0800000000002</v>
      </c>
    </row>
    <row r="35" spans="1:6" x14ac:dyDescent="0.3">
      <c r="A35" s="22" t="s">
        <v>40</v>
      </c>
      <c r="B35" s="2">
        <v>974</v>
      </c>
      <c r="C35" s="3">
        <v>43484</v>
      </c>
      <c r="D35" s="3">
        <v>43455</v>
      </c>
      <c r="E35" s="17">
        <f t="shared" si="0"/>
        <v>-29</v>
      </c>
      <c r="F35" s="18">
        <f t="shared" si="1"/>
        <v>-28246</v>
      </c>
    </row>
    <row r="36" spans="1:6" x14ac:dyDescent="0.3">
      <c r="A36" s="22" t="s">
        <v>38</v>
      </c>
      <c r="B36" s="2">
        <v>210</v>
      </c>
      <c r="C36" s="3">
        <v>43482</v>
      </c>
      <c r="D36" s="3">
        <v>43461</v>
      </c>
      <c r="E36" s="17">
        <f t="shared" si="0"/>
        <v>-21</v>
      </c>
      <c r="F36" s="18">
        <f t="shared" si="1"/>
        <v>-4410</v>
      </c>
    </row>
    <row r="37" spans="1:6" x14ac:dyDescent="0.3">
      <c r="A37" s="22"/>
      <c r="B37" s="2"/>
      <c r="C37" s="3"/>
      <c r="D37" s="3"/>
      <c r="E37" s="17" t="str">
        <f t="shared" si="0"/>
        <v/>
      </c>
      <c r="F37" s="18" t="str">
        <f t="shared" si="1"/>
        <v/>
      </c>
    </row>
    <row r="38" spans="1:6" x14ac:dyDescent="0.3">
      <c r="A38" s="16"/>
      <c r="B38" s="4"/>
      <c r="C38" s="5"/>
      <c r="D38" s="5"/>
      <c r="E38" s="19" t="str">
        <f t="shared" si="0"/>
        <v/>
      </c>
      <c r="F38" s="20" t="str">
        <f t="shared" si="1"/>
        <v/>
      </c>
    </row>
    <row r="39" spans="1:6" s="11" customFormat="1" ht="24" customHeight="1" x14ac:dyDescent="0.3">
      <c r="A39" s="6" t="s">
        <v>0</v>
      </c>
      <c r="B39" s="7">
        <f>SUM(B4:B38)</f>
        <v>20789.27</v>
      </c>
      <c r="C39" s="8"/>
      <c r="D39" s="8"/>
      <c r="E39" s="9"/>
      <c r="F39" s="10">
        <f>SUM(F4:F38)</f>
        <v>-556672.01</v>
      </c>
    </row>
    <row r="42" spans="1:6" ht="36" customHeight="1" x14ac:dyDescent="0.3">
      <c r="A42" s="28" t="s">
        <v>7</v>
      </c>
      <c r="B42" s="29"/>
      <c r="C42" s="29"/>
      <c r="D42" s="21">
        <f>IF(AND(F39&lt;&gt;"",B39&lt;&gt;0),F39/B39,"")</f>
        <v>-26.77689067485294</v>
      </c>
    </row>
  </sheetData>
  <mergeCells count="6">
    <mergeCell ref="F2:F3"/>
    <mergeCell ref="E2:E3"/>
    <mergeCell ref="A42:C42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2019-01-14T10:14:49Z</cp:lastPrinted>
  <dcterms:created xsi:type="dcterms:W3CDTF">2015-03-02T16:51:10Z</dcterms:created>
  <dcterms:modified xsi:type="dcterms:W3CDTF">2019-01-14T10:20:52Z</dcterms:modified>
</cp:coreProperties>
</file>