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ANNUALE" sheetId="1" r:id="rId1"/>
  </sheets>
  <calcPr calcId="145621"/>
</workbook>
</file>

<file path=xl/calcChain.xml><?xml version="1.0" encoding="utf-8"?>
<calcChain xmlns="http://schemas.openxmlformats.org/spreadsheetml/2006/main">
  <c r="E146" i="1" l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 l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 l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F56" i="1"/>
  <c r="E56" i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22" i="1" l="1"/>
  <c r="F22" i="1" s="1"/>
  <c r="E10" i="1"/>
  <c r="F10" i="1" s="1"/>
  <c r="E15" i="1"/>
  <c r="F15" i="1" s="1"/>
  <c r="E9" i="1"/>
  <c r="F9" i="1" s="1"/>
  <c r="E17" i="1"/>
  <c r="F17" i="1" s="1"/>
  <c r="E20" i="1"/>
  <c r="F20" i="1" s="1"/>
  <c r="E16" i="1"/>
  <c r="F16" i="1" s="1"/>
  <c r="E14" i="1"/>
  <c r="F14" i="1" s="1"/>
  <c r="E6" i="1"/>
  <c r="F6" i="1" s="1"/>
  <c r="E28" i="1" l="1"/>
  <c r="F28" i="1" s="1"/>
  <c r="E26" i="1"/>
  <c r="F26" i="1" s="1"/>
  <c r="E25" i="1"/>
  <c r="F25" i="1" s="1"/>
  <c r="E7" i="1"/>
  <c r="F7" i="1" s="1"/>
  <c r="E5" i="1"/>
  <c r="F5" i="1" s="1"/>
  <c r="E29" i="1"/>
  <c r="F29" i="1" s="1"/>
  <c r="E18" i="1"/>
  <c r="F18" i="1" s="1"/>
  <c r="E12" i="1"/>
  <c r="F12" i="1" s="1"/>
  <c r="E19" i="1"/>
  <c r="F19" i="1" s="1"/>
  <c r="E13" i="1"/>
  <c r="F13" i="1" s="1"/>
  <c r="E11" i="1"/>
  <c r="F11" i="1" s="1"/>
  <c r="E8" i="1"/>
  <c r="F8" i="1" s="1"/>
  <c r="B151" i="1" l="1"/>
  <c r="E150" i="1"/>
  <c r="F150" i="1" s="1"/>
  <c r="E149" i="1"/>
  <c r="F149" i="1" s="1"/>
  <c r="E148" i="1"/>
  <c r="F148" i="1" s="1"/>
  <c r="E147" i="1"/>
  <c r="F147" i="1" s="1"/>
  <c r="E24" i="1"/>
  <c r="F24" i="1" s="1"/>
  <c r="E30" i="1"/>
  <c r="F30" i="1" s="1"/>
  <c r="E27" i="1"/>
  <c r="F27" i="1" s="1"/>
  <c r="E4" i="1"/>
  <c r="F4" i="1" s="1"/>
  <c r="E23" i="1"/>
  <c r="F23" i="1" s="1"/>
  <c r="E21" i="1"/>
  <c r="F21" i="1" s="1"/>
  <c r="F151" i="1" l="1"/>
  <c r="D154" i="1" s="1"/>
</calcChain>
</file>

<file path=xl/sharedStrings.xml><?xml version="1.0" encoding="utf-8"?>
<sst xmlns="http://schemas.openxmlformats.org/spreadsheetml/2006/main" count="153" uniqueCount="144">
  <si>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</si>
  <si>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</si>
  <si>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</si>
  <si>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</si>
  <si>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</si>
  <si>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</si>
  <si>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</si>
  <si>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</si>
  <si>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</si>
  <si>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</si>
  <si>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</si>
  <si>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1/PA</t>
  </si>
  <si>
    <t>1762/PA</t>
  </si>
  <si>
    <t>2010/PA</t>
  </si>
  <si>
    <t>180341/E</t>
  </si>
  <si>
    <t>17/F</t>
  </si>
  <si>
    <t>2121/PA</t>
  </si>
  <si>
    <t>99/PA</t>
  </si>
  <si>
    <t>227/F</t>
  </si>
  <si>
    <t>00016</t>
  </si>
  <si>
    <t>20/18/PA</t>
  </si>
  <si>
    <t>PA/0000122/17</t>
  </si>
  <si>
    <t>1/FPA</t>
  </si>
  <si>
    <t>FA66/2018/0000012</t>
  </si>
  <si>
    <t>0000007</t>
  </si>
  <si>
    <t>00002/02</t>
  </si>
  <si>
    <t>25/E</t>
  </si>
  <si>
    <t>000001-2018-PA</t>
  </si>
  <si>
    <t>000002-2018-PA</t>
  </si>
  <si>
    <t>3/PA</t>
  </si>
  <si>
    <t>PA002/2018</t>
  </si>
  <si>
    <t>FATTPA 1_18</t>
  </si>
  <si>
    <t>16</t>
  </si>
  <si>
    <t>8718098548</t>
  </si>
  <si>
    <t>PA0000006</t>
  </si>
  <si>
    <t>173</t>
  </si>
  <si>
    <t>00019</t>
  </si>
  <si>
    <t>466/F</t>
  </si>
  <si>
    <t>PA/0000041/18</t>
  </si>
  <si>
    <t>22</t>
  </si>
  <si>
    <t>04E-18</t>
  </si>
  <si>
    <t>FATTPA 2_18</t>
  </si>
  <si>
    <t>E-38</t>
  </si>
  <si>
    <t>FATTPA 24_18</t>
  </si>
  <si>
    <t>V2B-2018000004</t>
  </si>
  <si>
    <t>03/E</t>
  </si>
  <si>
    <t>39</t>
  </si>
  <si>
    <t>180781/E</t>
  </si>
  <si>
    <t>681/F</t>
  </si>
  <si>
    <t>4E-18</t>
  </si>
  <si>
    <t>32/D</t>
  </si>
  <si>
    <t>2/PA</t>
  </si>
  <si>
    <t>PA0000008</t>
  </si>
  <si>
    <t>20184E14279</t>
  </si>
  <si>
    <t>72-2018 FEPA</t>
  </si>
  <si>
    <t>12E-18</t>
  </si>
  <si>
    <t>FATTPA 39_18</t>
  </si>
  <si>
    <t>8718163052</t>
  </si>
  <si>
    <t>8718163053</t>
  </si>
  <si>
    <t>8718163054</t>
  </si>
  <si>
    <t>8718163055</t>
  </si>
  <si>
    <t>FEL18-00102</t>
  </si>
  <si>
    <t>000003-2018-PA</t>
  </si>
  <si>
    <t>18009</t>
  </si>
  <si>
    <t>2018002286</t>
  </si>
  <si>
    <t>933/F</t>
  </si>
  <si>
    <t>PA03</t>
  </si>
  <si>
    <t>0000002</t>
  </si>
  <si>
    <t>13E-18</t>
  </si>
  <si>
    <t>14E-18</t>
  </si>
  <si>
    <t>15E-18</t>
  </si>
  <si>
    <t>16E-18</t>
  </si>
  <si>
    <t>1/E</t>
  </si>
  <si>
    <t>11/18E</t>
  </si>
  <si>
    <t>4/167/18</t>
  </si>
  <si>
    <t>01E/2018</t>
  </si>
  <si>
    <t>37/D</t>
  </si>
  <si>
    <t>234/01</t>
  </si>
  <si>
    <t>13/18PA</t>
  </si>
  <si>
    <t>8718218946</t>
  </si>
  <si>
    <t xml:space="preserve">V2A-2018000094 </t>
  </si>
  <si>
    <t>PA/0000093/18</t>
  </si>
  <si>
    <t>000023-0CPA</t>
  </si>
  <si>
    <t>30/PA</t>
  </si>
  <si>
    <t>50/D</t>
  </si>
  <si>
    <t>4/F</t>
  </si>
  <si>
    <t>74</t>
  </si>
  <si>
    <t>33</t>
  </si>
  <si>
    <t>1182/F</t>
  </si>
  <si>
    <t>291/PA</t>
  </si>
  <si>
    <t>35/PA</t>
  </si>
  <si>
    <t>36/PA</t>
  </si>
  <si>
    <t>37/PA</t>
  </si>
  <si>
    <t>38/PA</t>
  </si>
  <si>
    <t>0000006</t>
  </si>
  <si>
    <t>01/ENTI</t>
  </si>
  <si>
    <t>FATTPA 5_18</t>
  </si>
  <si>
    <t>FATTPA 6_18</t>
  </si>
  <si>
    <t>000004-2018-PA</t>
  </si>
  <si>
    <t>000001-2010-01</t>
  </si>
  <si>
    <t>20E-18</t>
  </si>
  <si>
    <t>21E-18</t>
  </si>
  <si>
    <t>1E</t>
  </si>
  <si>
    <t>V2A-2018000113</t>
  </si>
  <si>
    <t>0065000220</t>
  </si>
  <si>
    <t>8718255387</t>
  </si>
  <si>
    <t>0000009</t>
  </si>
  <si>
    <t>5/PA</t>
  </si>
  <si>
    <t>8718283686</t>
  </si>
  <si>
    <t>00036</t>
  </si>
  <si>
    <t>FATTPA 7_18</t>
  </si>
  <si>
    <t>2/FPA</t>
  </si>
  <si>
    <t>3509</t>
  </si>
  <si>
    <t>18018</t>
  </si>
  <si>
    <t>13/F</t>
  </si>
  <si>
    <t>PA/0000143/18</t>
  </si>
  <si>
    <t>1733/F</t>
  </si>
  <si>
    <t>468</t>
  </si>
  <si>
    <t>26/18PA</t>
  </si>
  <si>
    <t>2081</t>
  </si>
  <si>
    <t>8718357214</t>
  </si>
  <si>
    <t>162/F</t>
  </si>
  <si>
    <t>542/PA</t>
  </si>
  <si>
    <t>38E-18</t>
  </si>
  <si>
    <t>41E-18</t>
  </si>
  <si>
    <t>FATTPA 3_18</t>
  </si>
  <si>
    <t>092/AP</t>
  </si>
  <si>
    <t>20184E32244</t>
  </si>
  <si>
    <t>1557/FE</t>
  </si>
  <si>
    <t>58</t>
  </si>
  <si>
    <t>V3-22832</t>
  </si>
  <si>
    <t>000005-2018-PA</t>
  </si>
  <si>
    <t>323/F</t>
  </si>
  <si>
    <t>8718391804</t>
  </si>
  <si>
    <t>654/PA</t>
  </si>
  <si>
    <t>891/PA</t>
  </si>
  <si>
    <t>10/543</t>
  </si>
  <si>
    <t>710/PA</t>
  </si>
  <si>
    <t>599/PA</t>
  </si>
  <si>
    <t>69PA</t>
  </si>
  <si>
    <t>FATTPA 8_18</t>
  </si>
  <si>
    <t>17</t>
  </si>
  <si>
    <t>8718426389</t>
  </si>
  <si>
    <t>000006-2018-PA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</si>
</sst>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topLeftCell="A94" zoomScaleNormal="100" workbookViewId="0">
      <selection activeCell="L67" sqref="L67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5" width="11.5546875" style="1" customWidth="1"/>
    <col min="6" max="6" width="13.3320312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42" t="s">
        <v>1</v>
      </c>
      <c r="B1" s="43"/>
      <c r="C1" s="43"/>
      <c r="D1" s="44"/>
      <c r="E1" s="14"/>
      <c r="F1" s="15"/>
    </row>
    <row r="2" spans="1:8" ht="21.75" customHeight="1" x14ac:dyDescent="0.3">
      <c r="A2" s="45" t="s">
        <v>2</v>
      </c>
      <c r="B2" s="16" t="s">
        <v>5</v>
      </c>
      <c r="C2" s="47" t="s">
        <v>8</v>
      </c>
      <c r="D2" s="16" t="s">
        <v>9</v>
      </c>
      <c r="E2" s="38" t="s">
        <v>3</v>
      </c>
      <c r="F2" s="36" t="s">
        <v>10</v>
      </c>
    </row>
    <row r="3" spans="1:8" ht="21.75" customHeight="1" x14ac:dyDescent="0.3">
      <c r="A3" s="46"/>
      <c r="B3" s="17" t="s">
        <v>4</v>
      </c>
      <c r="C3" s="48"/>
      <c r="D3" s="17" t="s">
        <v>6</v>
      </c>
      <c r="E3" s="39"/>
      <c r="F3" s="37"/>
    </row>
    <row r="4" spans="1:8" x14ac:dyDescent="0.3">
      <c r="A4" s="27" t="s">
        <v>12</v>
      </c>
      <c r="B4" s="4">
        <v>1461.6</v>
      </c>
      <c r="C4" s="5">
        <v>43119</v>
      </c>
      <c r="D4" s="5">
        <v>43125</v>
      </c>
      <c r="E4" s="21">
        <f t="shared" ref="E4:E150" si="0">IF(AND(C4&lt;&gt;"",D4&lt;&gt;""),D4-C4,"")</f>
        <v>6</v>
      </c>
      <c r="F4" s="22">
        <f t="shared" ref="F4:F150" si="1">IF(AND(E4&lt;&gt;"",B4&lt;&gt;""),E4*B4,"")</f>
        <v>8769.5999999999985</v>
      </c>
    </row>
    <row r="5" spans="1:8" x14ac:dyDescent="0.3">
      <c r="A5" s="27" t="s">
        <v>13</v>
      </c>
      <c r="B5" s="4">
        <v>1461.6</v>
      </c>
      <c r="C5" s="5">
        <v>43138</v>
      </c>
      <c r="D5" s="5">
        <v>43125</v>
      </c>
      <c r="E5" s="21">
        <f t="shared" ref="E5" si="2">IF(AND(C5&lt;&gt;"",D5&lt;&gt;""),D5-C5,"")</f>
        <v>-13</v>
      </c>
      <c r="F5" s="22">
        <f t="shared" ref="F5" si="3">IF(AND(E5&lt;&gt;"",B5&lt;&gt;""),E5*B5,"")</f>
        <v>-19000.8</v>
      </c>
    </row>
    <row r="6" spans="1:8" x14ac:dyDescent="0.3">
      <c r="A6" s="27" t="s">
        <v>21</v>
      </c>
      <c r="B6" s="4">
        <v>485.01</v>
      </c>
      <c r="C6" s="5">
        <v>43134</v>
      </c>
      <c r="D6" s="5">
        <v>43125</v>
      </c>
      <c r="E6" s="21">
        <f t="shared" ref="E6" si="4">IF(AND(C6&lt;&gt;"",D6&lt;&gt;""),D6-C6,"")</f>
        <v>-9</v>
      </c>
      <c r="F6" s="22">
        <f t="shared" ref="F6" si="5">IF(AND(E6&lt;&gt;"",B6&lt;&gt;""),E6*B6,"")</f>
        <v>-4365.09</v>
      </c>
    </row>
    <row r="7" spans="1:8" x14ac:dyDescent="0.3">
      <c r="A7" s="27">
        <v>8718004984</v>
      </c>
      <c r="B7" s="4">
        <v>19.61</v>
      </c>
      <c r="C7" s="5">
        <v>43152</v>
      </c>
      <c r="D7" s="5">
        <v>43125</v>
      </c>
      <c r="E7" s="21">
        <f t="shared" ref="E7" si="6">IF(AND(C7&lt;&gt;"",D7&lt;&gt;""),D7-C7,"")</f>
        <v>-27</v>
      </c>
      <c r="F7" s="22">
        <f t="shared" ref="F7" si="7">IF(AND(E7&lt;&gt;"",B7&lt;&gt;""),E7*B7,"")</f>
        <v>-529.47</v>
      </c>
    </row>
    <row r="8" spans="1:8" x14ac:dyDescent="0.3">
      <c r="A8" s="27" t="s">
        <v>14</v>
      </c>
      <c r="B8" s="4">
        <v>300</v>
      </c>
      <c r="C8" s="5">
        <v>43153</v>
      </c>
      <c r="D8" s="5">
        <v>43125</v>
      </c>
      <c r="E8" s="21">
        <f t="shared" si="0"/>
        <v>-28</v>
      </c>
      <c r="F8" s="22">
        <f t="shared" si="1"/>
        <v>-8400</v>
      </c>
      <c r="G8" s="28"/>
      <c r="H8" s="29"/>
    </row>
    <row r="9" spans="1:8" x14ac:dyDescent="0.3">
      <c r="A9" s="27" t="s">
        <v>27</v>
      </c>
      <c r="B9" s="4">
        <v>3998</v>
      </c>
      <c r="C9" s="5">
        <v>43139</v>
      </c>
      <c r="D9" s="5">
        <v>43125</v>
      </c>
      <c r="E9" s="21">
        <f t="shared" si="0"/>
        <v>-14</v>
      </c>
      <c r="F9" s="22">
        <f t="shared" si="1"/>
        <v>-55972</v>
      </c>
      <c r="G9" s="35"/>
      <c r="H9" s="29"/>
    </row>
    <row r="10" spans="1:8" x14ac:dyDescent="0.3">
      <c r="A10" s="27" t="s">
        <v>30</v>
      </c>
      <c r="B10" s="4">
        <v>250</v>
      </c>
      <c r="C10" s="5">
        <v>43146</v>
      </c>
      <c r="D10" s="5">
        <v>43125</v>
      </c>
      <c r="E10" s="21">
        <f t="shared" si="0"/>
        <v>-21</v>
      </c>
      <c r="F10" s="22">
        <f t="shared" si="1"/>
        <v>-5250</v>
      </c>
      <c r="G10" s="35"/>
      <c r="H10" s="29"/>
    </row>
    <row r="11" spans="1:8" x14ac:dyDescent="0.3">
      <c r="A11" s="27" t="s">
        <v>15</v>
      </c>
      <c r="B11" s="4">
        <v>1461.6</v>
      </c>
      <c r="C11" s="5">
        <v>43162</v>
      </c>
      <c r="D11" s="5">
        <v>43138</v>
      </c>
      <c r="E11" s="21">
        <f t="shared" si="0"/>
        <v>-24</v>
      </c>
      <c r="F11" s="22">
        <f t="shared" si="1"/>
        <v>-35078.399999999994</v>
      </c>
    </row>
    <row r="12" spans="1:8" x14ac:dyDescent="0.3">
      <c r="A12" s="27" t="s">
        <v>16</v>
      </c>
      <c r="B12" s="4">
        <v>1461.6</v>
      </c>
      <c r="C12" s="5">
        <v>43162</v>
      </c>
      <c r="D12" s="5">
        <v>43138</v>
      </c>
      <c r="E12" s="21">
        <f t="shared" ref="E12" si="8">IF(AND(C12&lt;&gt;"",D12&lt;&gt;""),D12-C12,"")</f>
        <v>-24</v>
      </c>
      <c r="F12" s="22">
        <f t="shared" ref="F12" si="9">IF(AND(E12&lt;&gt;"",B12&lt;&gt;""),E12*B12,"")</f>
        <v>-35078.399999999994</v>
      </c>
    </row>
    <row r="13" spans="1:8" x14ac:dyDescent="0.3">
      <c r="A13" s="27" t="s">
        <v>17</v>
      </c>
      <c r="B13" s="4">
        <v>150</v>
      </c>
      <c r="C13" s="5">
        <v>43161</v>
      </c>
      <c r="D13" s="5">
        <v>43138</v>
      </c>
      <c r="E13" s="21">
        <f t="shared" ref="E13:E20" si="10">IF(AND(C13&lt;&gt;"",D13&lt;&gt;""),D13-C13,"")</f>
        <v>-23</v>
      </c>
      <c r="F13" s="22">
        <f t="shared" ref="F13:F20" si="11">IF(AND(E13&lt;&gt;"",B13&lt;&gt;""),E13*B13,"")</f>
        <v>-3450</v>
      </c>
    </row>
    <row r="14" spans="1:8" x14ac:dyDescent="0.3">
      <c r="A14" s="27" t="s">
        <v>22</v>
      </c>
      <c r="B14" s="4">
        <v>750</v>
      </c>
      <c r="C14" s="5">
        <v>43161</v>
      </c>
      <c r="D14" s="5">
        <v>43138</v>
      </c>
      <c r="E14" s="21">
        <f t="shared" si="10"/>
        <v>-23</v>
      </c>
      <c r="F14" s="22">
        <f t="shared" si="11"/>
        <v>-17250</v>
      </c>
    </row>
    <row r="15" spans="1:8" x14ac:dyDescent="0.3">
      <c r="A15" s="27" t="s">
        <v>11</v>
      </c>
      <c r="B15" s="4">
        <v>750</v>
      </c>
      <c r="C15" s="5">
        <v>43167</v>
      </c>
      <c r="D15" s="5">
        <v>43138</v>
      </c>
      <c r="E15" s="21">
        <f t="shared" si="10"/>
        <v>-29</v>
      </c>
      <c r="F15" s="22">
        <f t="shared" si="11"/>
        <v>-21750</v>
      </c>
    </row>
    <row r="16" spans="1:8" x14ac:dyDescent="0.3">
      <c r="A16" s="27" t="s">
        <v>23</v>
      </c>
      <c r="B16" s="4">
        <v>298</v>
      </c>
      <c r="C16" s="5">
        <v>43197</v>
      </c>
      <c r="D16" s="5">
        <v>43145</v>
      </c>
      <c r="E16" s="21">
        <f t="shared" si="10"/>
        <v>-52</v>
      </c>
      <c r="F16" s="22">
        <f t="shared" si="11"/>
        <v>-15496</v>
      </c>
    </row>
    <row r="17" spans="1:6" x14ac:dyDescent="0.3">
      <c r="A17" s="26" t="s">
        <v>25</v>
      </c>
      <c r="B17" s="4">
        <v>146.72</v>
      </c>
      <c r="C17" s="5">
        <v>43176</v>
      </c>
      <c r="D17" s="5">
        <v>43152</v>
      </c>
      <c r="E17" s="21">
        <f t="shared" si="10"/>
        <v>-24</v>
      </c>
      <c r="F17" s="22">
        <f t="shared" si="11"/>
        <v>-3521.2799999999997</v>
      </c>
    </row>
    <row r="18" spans="1:6" x14ac:dyDescent="0.3">
      <c r="A18" s="27" t="s">
        <v>18</v>
      </c>
      <c r="B18" s="4">
        <v>1461.6</v>
      </c>
      <c r="C18" s="5">
        <v>43190</v>
      </c>
      <c r="D18" s="5">
        <v>43172</v>
      </c>
      <c r="E18" s="21">
        <f t="shared" si="10"/>
        <v>-18</v>
      </c>
      <c r="F18" s="22">
        <f t="shared" si="11"/>
        <v>-26308.799999999999</v>
      </c>
    </row>
    <row r="19" spans="1:6" x14ac:dyDescent="0.3">
      <c r="A19" s="27" t="s">
        <v>19</v>
      </c>
      <c r="B19" s="30">
        <v>245</v>
      </c>
      <c r="C19" s="31">
        <v>43195</v>
      </c>
      <c r="D19" s="5">
        <v>43172</v>
      </c>
      <c r="E19" s="21">
        <f t="shared" si="10"/>
        <v>-23</v>
      </c>
      <c r="F19" s="22">
        <f t="shared" si="11"/>
        <v>-5635</v>
      </c>
    </row>
    <row r="20" spans="1:6" x14ac:dyDescent="0.3">
      <c r="A20" s="32" t="s">
        <v>24</v>
      </c>
      <c r="B20" s="33">
        <v>4815</v>
      </c>
      <c r="C20" s="34">
        <v>43189</v>
      </c>
      <c r="D20" s="3">
        <v>43172</v>
      </c>
      <c r="E20" s="19">
        <f t="shared" si="10"/>
        <v>-17</v>
      </c>
      <c r="F20" s="20">
        <f t="shared" si="11"/>
        <v>-81855</v>
      </c>
    </row>
    <row r="21" spans="1:6" ht="15" customHeight="1" x14ac:dyDescent="0.3">
      <c r="A21" s="26" t="s">
        <v>26</v>
      </c>
      <c r="B21" s="4">
        <v>163.11000000000001</v>
      </c>
      <c r="C21" s="5">
        <v>43220</v>
      </c>
      <c r="D21" s="5">
        <v>43172</v>
      </c>
      <c r="E21" s="21">
        <f t="shared" ref="E21:E146" si="12">IF(AND(C21&lt;&gt;"",D21&lt;&gt;""),D21-C21,"")</f>
        <v>-48</v>
      </c>
      <c r="F21" s="22">
        <f t="shared" ref="F21:F146" si="13">IF(AND(E21&lt;&gt;"",B21&lt;&gt;""),E21*B21,"")</f>
        <v>-7829.2800000000007</v>
      </c>
    </row>
    <row r="22" spans="1:6" ht="15" customHeight="1" x14ac:dyDescent="0.3">
      <c r="A22" s="26" t="s">
        <v>31</v>
      </c>
      <c r="B22" s="2">
        <v>334.43</v>
      </c>
      <c r="C22" s="3">
        <v>43195</v>
      </c>
      <c r="D22" s="3">
        <v>43172</v>
      </c>
      <c r="E22" s="21">
        <f t="shared" si="12"/>
        <v>-23</v>
      </c>
      <c r="F22" s="22">
        <f t="shared" si="13"/>
        <v>-7691.89</v>
      </c>
    </row>
    <row r="23" spans="1:6" x14ac:dyDescent="0.3">
      <c r="A23" s="26" t="s">
        <v>20</v>
      </c>
      <c r="B23" s="2">
        <v>65</v>
      </c>
      <c r="C23" s="3">
        <v>43208</v>
      </c>
      <c r="D23" s="3">
        <v>43180</v>
      </c>
      <c r="E23" s="21">
        <f t="shared" si="12"/>
        <v>-28</v>
      </c>
      <c r="F23" s="22">
        <f t="shared" si="13"/>
        <v>-1820</v>
      </c>
    </row>
    <row r="24" spans="1:6" x14ac:dyDescent="0.3">
      <c r="A24" s="26" t="s">
        <v>28</v>
      </c>
      <c r="B24" s="4">
        <v>1406</v>
      </c>
      <c r="C24" s="5">
        <v>43197</v>
      </c>
      <c r="D24" s="3">
        <v>43180</v>
      </c>
      <c r="E24" s="21">
        <f t="shared" si="12"/>
        <v>-17</v>
      </c>
      <c r="F24" s="22">
        <f t="shared" si="13"/>
        <v>-23902</v>
      </c>
    </row>
    <row r="25" spans="1:6" x14ac:dyDescent="0.3">
      <c r="A25" s="26" t="s">
        <v>29</v>
      </c>
      <c r="B25" s="4">
        <v>4150</v>
      </c>
      <c r="C25" s="5">
        <v>43189</v>
      </c>
      <c r="D25" s="3">
        <v>43180</v>
      </c>
      <c r="E25" s="21">
        <f t="shared" si="12"/>
        <v>-9</v>
      </c>
      <c r="F25" s="22">
        <f t="shared" si="13"/>
        <v>-37350</v>
      </c>
    </row>
    <row r="26" spans="1:6" x14ac:dyDescent="0.3">
      <c r="A26" s="26" t="s">
        <v>32</v>
      </c>
      <c r="B26" s="4">
        <v>162</v>
      </c>
      <c r="C26" s="5">
        <v>43208</v>
      </c>
      <c r="D26" s="3">
        <v>43180</v>
      </c>
      <c r="E26" s="21">
        <f t="shared" si="12"/>
        <v>-28</v>
      </c>
      <c r="F26" s="22">
        <f t="shared" si="13"/>
        <v>-4536</v>
      </c>
    </row>
    <row r="27" spans="1:6" x14ac:dyDescent="0.3">
      <c r="A27" s="26" t="s">
        <v>33</v>
      </c>
      <c r="B27" s="4">
        <v>34.159999999999997</v>
      </c>
      <c r="C27" s="5">
        <v>43211</v>
      </c>
      <c r="D27" s="5">
        <v>43186</v>
      </c>
      <c r="E27" s="21">
        <f t="shared" si="12"/>
        <v>-25</v>
      </c>
      <c r="F27" s="22">
        <f t="shared" si="13"/>
        <v>-853.99999999999989</v>
      </c>
    </row>
    <row r="28" spans="1:6" x14ac:dyDescent="0.3">
      <c r="A28" s="26" t="s">
        <v>34</v>
      </c>
      <c r="B28" s="4">
        <v>169.6</v>
      </c>
      <c r="C28" s="5">
        <v>43220</v>
      </c>
      <c r="D28" s="5">
        <v>43186</v>
      </c>
      <c r="E28" s="21">
        <f t="shared" si="12"/>
        <v>-34</v>
      </c>
      <c r="F28" s="22">
        <f t="shared" si="13"/>
        <v>-5766.4</v>
      </c>
    </row>
    <row r="29" spans="1:6" x14ac:dyDescent="0.3">
      <c r="A29" s="26" t="s">
        <v>35</v>
      </c>
      <c r="B29" s="4">
        <v>160.86000000000001</v>
      </c>
      <c r="C29" s="5">
        <v>43236</v>
      </c>
      <c r="D29" s="5">
        <v>43186</v>
      </c>
      <c r="E29" s="21">
        <f t="shared" si="12"/>
        <v>-50</v>
      </c>
      <c r="F29" s="22">
        <f t="shared" si="13"/>
        <v>-8043.0000000000009</v>
      </c>
    </row>
    <row r="30" spans="1:6" x14ac:dyDescent="0.3">
      <c r="A30" s="26" t="s">
        <v>36</v>
      </c>
      <c r="B30" s="4">
        <v>100</v>
      </c>
      <c r="C30" s="5">
        <v>43213</v>
      </c>
      <c r="D30" s="5">
        <v>43186</v>
      </c>
      <c r="E30" s="21">
        <f t="shared" si="12"/>
        <v>-27</v>
      </c>
      <c r="F30" s="22">
        <f t="shared" si="13"/>
        <v>-2700</v>
      </c>
    </row>
    <row r="31" spans="1:6" x14ac:dyDescent="0.3">
      <c r="A31" s="27" t="s">
        <v>37</v>
      </c>
      <c r="B31" s="4">
        <v>1461.6</v>
      </c>
      <c r="C31" s="5">
        <v>43220</v>
      </c>
      <c r="D31" s="5">
        <v>43202</v>
      </c>
      <c r="E31" s="21">
        <f t="shared" si="12"/>
        <v>-18</v>
      </c>
      <c r="F31" s="22">
        <f t="shared" si="13"/>
        <v>-26308.799999999999</v>
      </c>
    </row>
    <row r="32" spans="1:6" x14ac:dyDescent="0.3">
      <c r="A32" s="27" t="s">
        <v>38</v>
      </c>
      <c r="B32" s="4">
        <v>499.91</v>
      </c>
      <c r="C32" s="5">
        <v>43220</v>
      </c>
      <c r="D32" s="5">
        <v>43202</v>
      </c>
      <c r="E32" s="21">
        <f t="shared" si="12"/>
        <v>-18</v>
      </c>
      <c r="F32" s="22">
        <f t="shared" si="13"/>
        <v>-8998.380000000001</v>
      </c>
    </row>
    <row r="33" spans="1:8" x14ac:dyDescent="0.3">
      <c r="A33" s="27" t="s">
        <v>39</v>
      </c>
      <c r="B33" s="4">
        <v>2222.73</v>
      </c>
      <c r="C33" s="5">
        <v>43229</v>
      </c>
      <c r="D33" s="5">
        <v>43202</v>
      </c>
      <c r="E33" s="21">
        <f t="shared" si="12"/>
        <v>-27</v>
      </c>
      <c r="F33" s="22">
        <f t="shared" si="13"/>
        <v>-60013.71</v>
      </c>
    </row>
    <row r="34" spans="1:8" x14ac:dyDescent="0.3">
      <c r="A34" s="27" t="s">
        <v>40</v>
      </c>
      <c r="B34" s="4">
        <v>260</v>
      </c>
      <c r="C34" s="5">
        <v>43232</v>
      </c>
      <c r="D34" s="5">
        <v>43202</v>
      </c>
      <c r="E34" s="21">
        <f t="shared" si="12"/>
        <v>-30</v>
      </c>
      <c r="F34" s="22">
        <f t="shared" si="13"/>
        <v>-7800</v>
      </c>
    </row>
    <row r="35" spans="1:8" x14ac:dyDescent="0.3">
      <c r="A35" s="27" t="s">
        <v>41</v>
      </c>
      <c r="B35" s="4">
        <v>4182.5</v>
      </c>
      <c r="C35" s="5">
        <v>43229</v>
      </c>
      <c r="D35" s="5">
        <v>43202</v>
      </c>
      <c r="E35" s="21">
        <f t="shared" si="12"/>
        <v>-27</v>
      </c>
      <c r="F35" s="22">
        <f t="shared" si="13"/>
        <v>-112927.5</v>
      </c>
    </row>
    <row r="36" spans="1:8" x14ac:dyDescent="0.3">
      <c r="A36" s="27" t="s">
        <v>42</v>
      </c>
      <c r="B36" s="4">
        <v>91</v>
      </c>
      <c r="C36" s="5">
        <v>43251</v>
      </c>
      <c r="D36" s="5">
        <v>43216</v>
      </c>
      <c r="E36" s="21">
        <f t="shared" si="12"/>
        <v>-35</v>
      </c>
      <c r="F36" s="22">
        <f t="shared" si="13"/>
        <v>-3185</v>
      </c>
    </row>
    <row r="37" spans="1:8" x14ac:dyDescent="0.3">
      <c r="A37" s="27" t="s">
        <v>43</v>
      </c>
      <c r="B37" s="4">
        <v>363.64</v>
      </c>
      <c r="C37" s="5">
        <v>43237</v>
      </c>
      <c r="D37" s="5">
        <v>43216</v>
      </c>
      <c r="E37" s="21">
        <f t="shared" si="12"/>
        <v>-21</v>
      </c>
      <c r="F37" s="22">
        <f t="shared" si="13"/>
        <v>-7636.44</v>
      </c>
    </row>
    <row r="38" spans="1:8" x14ac:dyDescent="0.3">
      <c r="A38" s="27" t="s">
        <v>44</v>
      </c>
      <c r="B38" s="4">
        <v>260</v>
      </c>
      <c r="C38" s="5">
        <v>43239</v>
      </c>
      <c r="D38" s="5">
        <v>43216</v>
      </c>
      <c r="E38" s="21">
        <f t="shared" si="12"/>
        <v>-23</v>
      </c>
      <c r="F38" s="22">
        <f t="shared" si="13"/>
        <v>-5980</v>
      </c>
    </row>
    <row r="39" spans="1:8" x14ac:dyDescent="0.3">
      <c r="A39" s="27" t="s">
        <v>45</v>
      </c>
      <c r="B39" s="4">
        <v>420</v>
      </c>
      <c r="C39" s="5">
        <v>43239</v>
      </c>
      <c r="D39" s="5">
        <v>43216</v>
      </c>
      <c r="E39" s="21">
        <f t="shared" si="12"/>
        <v>-23</v>
      </c>
      <c r="F39" s="22">
        <f t="shared" si="13"/>
        <v>-9660</v>
      </c>
    </row>
    <row r="40" spans="1:8" x14ac:dyDescent="0.3">
      <c r="A40" s="27" t="s">
        <v>46</v>
      </c>
      <c r="B40" s="4">
        <v>3319.09</v>
      </c>
      <c r="C40" s="5">
        <v>43253</v>
      </c>
      <c r="D40" s="5">
        <v>43223</v>
      </c>
      <c r="E40" s="21">
        <f t="shared" si="12"/>
        <v>-30</v>
      </c>
      <c r="F40" s="22">
        <f t="shared" si="13"/>
        <v>-99572.700000000012</v>
      </c>
    </row>
    <row r="41" spans="1:8" x14ac:dyDescent="0.3">
      <c r="A41" s="27" t="s">
        <v>47</v>
      </c>
      <c r="B41" s="4">
        <v>625</v>
      </c>
      <c r="C41" s="5">
        <v>43246</v>
      </c>
      <c r="D41" s="5">
        <v>43229</v>
      </c>
      <c r="E41" s="21">
        <f t="shared" si="12"/>
        <v>-17</v>
      </c>
      <c r="F41" s="22">
        <f t="shared" si="13"/>
        <v>-10625</v>
      </c>
    </row>
    <row r="42" spans="1:8" x14ac:dyDescent="0.3">
      <c r="A42" s="27" t="s">
        <v>48</v>
      </c>
      <c r="B42" s="4">
        <v>1461.6</v>
      </c>
      <c r="C42" s="5">
        <v>43251</v>
      </c>
      <c r="D42" s="5">
        <v>43229</v>
      </c>
      <c r="E42" s="21">
        <f t="shared" si="12"/>
        <v>-22</v>
      </c>
      <c r="F42" s="22">
        <f t="shared" si="13"/>
        <v>-32155.199999999997</v>
      </c>
    </row>
    <row r="43" spans="1:8" x14ac:dyDescent="0.3">
      <c r="A43" s="27" t="s">
        <v>49</v>
      </c>
      <c r="B43" s="4">
        <v>1218</v>
      </c>
      <c r="C43" s="5">
        <v>43259</v>
      </c>
      <c r="D43" s="5">
        <v>43229</v>
      </c>
      <c r="E43" s="21">
        <f t="shared" si="12"/>
        <v>-30</v>
      </c>
      <c r="F43" s="22">
        <f t="shared" si="13"/>
        <v>-36540</v>
      </c>
    </row>
    <row r="44" spans="1:8" x14ac:dyDescent="0.3">
      <c r="A44" s="27" t="s">
        <v>50</v>
      </c>
      <c r="B44" s="4">
        <v>3471.31</v>
      </c>
      <c r="C44" s="5">
        <v>43250</v>
      </c>
      <c r="D44" s="5">
        <v>43229</v>
      </c>
      <c r="E44" s="21">
        <f t="shared" si="12"/>
        <v>-21</v>
      </c>
      <c r="F44" s="22">
        <f t="shared" si="13"/>
        <v>-72897.509999999995</v>
      </c>
    </row>
    <row r="45" spans="1:8" x14ac:dyDescent="0.3">
      <c r="A45" s="27" t="s">
        <v>51</v>
      </c>
      <c r="B45" s="4">
        <v>1220</v>
      </c>
      <c r="C45" s="5">
        <v>43254</v>
      </c>
      <c r="D45" s="5">
        <v>43229</v>
      </c>
      <c r="E45" s="21">
        <f t="shared" si="12"/>
        <v>-25</v>
      </c>
      <c r="F45" s="22">
        <f t="shared" si="13"/>
        <v>-30500</v>
      </c>
    </row>
    <row r="46" spans="1:8" x14ac:dyDescent="0.3">
      <c r="A46" s="27" t="s">
        <v>52</v>
      </c>
      <c r="B46" s="4">
        <v>120.95</v>
      </c>
      <c r="C46" s="5">
        <v>43251</v>
      </c>
      <c r="D46" s="5">
        <v>43229</v>
      </c>
      <c r="E46" s="21">
        <f t="shared" si="12"/>
        <v>-22</v>
      </c>
      <c r="F46" s="22">
        <f t="shared" si="13"/>
        <v>-2660.9</v>
      </c>
    </row>
    <row r="47" spans="1:8" x14ac:dyDescent="0.3">
      <c r="A47" s="27" t="s">
        <v>53</v>
      </c>
      <c r="B47" s="4">
        <v>160.4</v>
      </c>
      <c r="C47" s="5">
        <v>43284</v>
      </c>
      <c r="D47" s="5">
        <v>43236</v>
      </c>
      <c r="E47" s="21">
        <f t="shared" si="12"/>
        <v>-48</v>
      </c>
      <c r="F47" s="22">
        <f t="shared" si="13"/>
        <v>-7699.2000000000007</v>
      </c>
    </row>
    <row r="48" spans="1:8" x14ac:dyDescent="0.3">
      <c r="A48" s="27" t="s">
        <v>41</v>
      </c>
      <c r="B48" s="4">
        <v>936</v>
      </c>
      <c r="C48" s="5">
        <v>43265</v>
      </c>
      <c r="D48" s="5">
        <v>43236</v>
      </c>
      <c r="E48" s="21">
        <f t="shared" si="12"/>
        <v>-29</v>
      </c>
      <c r="F48" s="22">
        <f t="shared" si="13"/>
        <v>-27144</v>
      </c>
      <c r="G48" s="28"/>
      <c r="H48" s="29"/>
    </row>
    <row r="49" spans="1:8" x14ac:dyDescent="0.3">
      <c r="A49" s="27" t="s">
        <v>31</v>
      </c>
      <c r="B49" s="4">
        <v>1778.85</v>
      </c>
      <c r="C49" s="5">
        <v>43265</v>
      </c>
      <c r="D49" s="5">
        <v>43236</v>
      </c>
      <c r="E49" s="21">
        <f t="shared" si="12"/>
        <v>-29</v>
      </c>
      <c r="F49" s="22">
        <f t="shared" si="13"/>
        <v>-51586.649999999994</v>
      </c>
      <c r="G49" s="35"/>
      <c r="H49" s="29"/>
    </row>
    <row r="50" spans="1:8" x14ac:dyDescent="0.3">
      <c r="A50" s="27" t="s">
        <v>54</v>
      </c>
      <c r="B50" s="4">
        <v>440</v>
      </c>
      <c r="C50" s="5">
        <v>43248</v>
      </c>
      <c r="D50" s="5">
        <v>43236</v>
      </c>
      <c r="E50" s="21">
        <f t="shared" si="12"/>
        <v>-12</v>
      </c>
      <c r="F50" s="22">
        <f t="shared" si="13"/>
        <v>-5280</v>
      </c>
      <c r="G50" s="35"/>
      <c r="H50" s="29"/>
    </row>
    <row r="51" spans="1:8" x14ac:dyDescent="0.3">
      <c r="A51" s="27" t="s">
        <v>55</v>
      </c>
      <c r="B51" s="4">
        <v>330</v>
      </c>
      <c r="C51" s="5">
        <v>43269</v>
      </c>
      <c r="D51" s="5">
        <v>43243</v>
      </c>
      <c r="E51" s="21">
        <f t="shared" si="12"/>
        <v>-26</v>
      </c>
      <c r="F51" s="22">
        <f t="shared" si="13"/>
        <v>-8580</v>
      </c>
      <c r="G51" s="35"/>
      <c r="H51" s="29"/>
    </row>
    <row r="52" spans="1:8" x14ac:dyDescent="0.3">
      <c r="A52" s="27" t="s">
        <v>56</v>
      </c>
      <c r="B52" s="4">
        <v>436.36</v>
      </c>
      <c r="C52" s="5">
        <v>43259</v>
      </c>
      <c r="D52" s="5">
        <v>43243</v>
      </c>
      <c r="E52" s="21">
        <f t="shared" si="12"/>
        <v>-16</v>
      </c>
      <c r="F52" s="22">
        <f t="shared" si="13"/>
        <v>-6981.76</v>
      </c>
      <c r="G52" s="35"/>
      <c r="H52" s="29"/>
    </row>
    <row r="53" spans="1:8" x14ac:dyDescent="0.3">
      <c r="A53" s="27" t="s">
        <v>57</v>
      </c>
      <c r="B53" s="4">
        <v>29.21</v>
      </c>
      <c r="C53" s="5">
        <v>43268</v>
      </c>
      <c r="D53" s="5">
        <v>43244</v>
      </c>
      <c r="E53" s="21">
        <f t="shared" si="12"/>
        <v>-24</v>
      </c>
      <c r="F53" s="22">
        <f t="shared" si="13"/>
        <v>-701.04</v>
      </c>
      <c r="G53" s="35"/>
      <c r="H53" s="29"/>
    </row>
    <row r="54" spans="1:8" x14ac:dyDescent="0.3">
      <c r="A54" s="27" t="s">
        <v>58</v>
      </c>
      <c r="B54" s="4">
        <v>5.75</v>
      </c>
      <c r="C54" s="5">
        <v>43268</v>
      </c>
      <c r="D54" s="5">
        <v>43244</v>
      </c>
      <c r="E54" s="21">
        <f t="shared" si="12"/>
        <v>-24</v>
      </c>
      <c r="F54" s="22">
        <f t="shared" si="13"/>
        <v>-138</v>
      </c>
    </row>
    <row r="55" spans="1:8" x14ac:dyDescent="0.3">
      <c r="A55" s="27" t="s">
        <v>59</v>
      </c>
      <c r="B55" s="4">
        <v>26.85</v>
      </c>
      <c r="C55" s="5">
        <v>43268</v>
      </c>
      <c r="D55" s="5">
        <v>43244</v>
      </c>
      <c r="E55" s="21">
        <f t="shared" si="12"/>
        <v>-24</v>
      </c>
      <c r="F55" s="22">
        <f t="shared" si="13"/>
        <v>-644.40000000000009</v>
      </c>
    </row>
    <row r="56" spans="1:8" x14ac:dyDescent="0.3">
      <c r="A56" s="27" t="s">
        <v>60</v>
      </c>
      <c r="B56" s="4">
        <v>6.68</v>
      </c>
      <c r="C56" s="5">
        <v>43268</v>
      </c>
      <c r="D56" s="5">
        <v>43244</v>
      </c>
      <c r="E56" s="21">
        <f t="shared" si="12"/>
        <v>-24</v>
      </c>
      <c r="F56" s="22">
        <f t="shared" si="13"/>
        <v>-160.32</v>
      </c>
    </row>
    <row r="57" spans="1:8" x14ac:dyDescent="0.3">
      <c r="A57" s="27" t="s">
        <v>61</v>
      </c>
      <c r="B57" s="4">
        <v>2222.5</v>
      </c>
      <c r="C57" s="5">
        <v>43281</v>
      </c>
      <c r="D57" s="5">
        <v>43244</v>
      </c>
      <c r="E57" s="21">
        <f t="shared" si="12"/>
        <v>-37</v>
      </c>
      <c r="F57" s="22">
        <f t="shared" si="13"/>
        <v>-82232.5</v>
      </c>
    </row>
    <row r="58" spans="1:8" x14ac:dyDescent="0.3">
      <c r="A58" s="27" t="s">
        <v>11</v>
      </c>
      <c r="B58" s="4">
        <v>70</v>
      </c>
      <c r="C58" s="5">
        <v>43274</v>
      </c>
      <c r="D58" s="5">
        <v>43244</v>
      </c>
      <c r="E58" s="21">
        <f t="shared" si="12"/>
        <v>-30</v>
      </c>
      <c r="F58" s="22">
        <f t="shared" si="13"/>
        <v>-2100</v>
      </c>
    </row>
    <row r="59" spans="1:8" x14ac:dyDescent="0.3">
      <c r="A59" s="27" t="s">
        <v>62</v>
      </c>
      <c r="B59" s="4">
        <v>1892</v>
      </c>
      <c r="C59" s="5">
        <v>43272</v>
      </c>
      <c r="D59" s="5">
        <v>43244</v>
      </c>
      <c r="E59" s="21">
        <f t="shared" si="12"/>
        <v>-28</v>
      </c>
      <c r="F59" s="22">
        <f t="shared" si="13"/>
        <v>-52976</v>
      </c>
    </row>
    <row r="60" spans="1:8" x14ac:dyDescent="0.3">
      <c r="A60" s="27" t="s">
        <v>63</v>
      </c>
      <c r="B60" s="4">
        <v>147.28</v>
      </c>
      <c r="C60" s="5">
        <v>43280</v>
      </c>
      <c r="D60" s="5">
        <v>43255</v>
      </c>
      <c r="E60" s="21">
        <f t="shared" si="12"/>
        <v>-25</v>
      </c>
      <c r="F60" s="22">
        <f t="shared" si="13"/>
        <v>-3682</v>
      </c>
    </row>
    <row r="61" spans="1:8" x14ac:dyDescent="0.3">
      <c r="A61" s="27" t="s">
        <v>64</v>
      </c>
      <c r="B61" s="4">
        <v>5.7</v>
      </c>
      <c r="C61" s="5">
        <v>43281</v>
      </c>
      <c r="D61" s="5">
        <v>43255</v>
      </c>
      <c r="E61" s="21">
        <f t="shared" si="12"/>
        <v>-26</v>
      </c>
      <c r="F61" s="22">
        <f t="shared" si="13"/>
        <v>-148.20000000000002</v>
      </c>
    </row>
    <row r="62" spans="1:8" x14ac:dyDescent="0.3">
      <c r="A62" s="27" t="s">
        <v>65</v>
      </c>
      <c r="B62" s="4">
        <v>1461.6</v>
      </c>
      <c r="C62" s="5">
        <v>43281</v>
      </c>
      <c r="D62" s="5">
        <v>43258</v>
      </c>
      <c r="E62" s="21">
        <f t="shared" si="12"/>
        <v>-23</v>
      </c>
      <c r="F62" s="22">
        <f t="shared" si="13"/>
        <v>-33616.799999999996</v>
      </c>
    </row>
    <row r="63" spans="1:8" x14ac:dyDescent="0.3">
      <c r="A63" s="27" t="s">
        <v>66</v>
      </c>
      <c r="B63" s="4">
        <v>270</v>
      </c>
      <c r="C63" s="5">
        <v>43224</v>
      </c>
      <c r="D63" s="5">
        <v>43258</v>
      </c>
      <c r="E63" s="21">
        <f t="shared" si="12"/>
        <v>34</v>
      </c>
      <c r="F63" s="22">
        <f t="shared" si="13"/>
        <v>9180</v>
      </c>
    </row>
    <row r="64" spans="1:8" x14ac:dyDescent="0.3">
      <c r="A64" s="27" t="s">
        <v>67</v>
      </c>
      <c r="B64" s="4">
        <v>90</v>
      </c>
      <c r="C64" s="5">
        <v>43295</v>
      </c>
      <c r="D64" s="5">
        <v>43265</v>
      </c>
      <c r="E64" s="21">
        <f t="shared" si="12"/>
        <v>-30</v>
      </c>
      <c r="F64" s="22">
        <f t="shared" si="13"/>
        <v>-2700</v>
      </c>
    </row>
    <row r="65" spans="1:6" x14ac:dyDescent="0.3">
      <c r="A65" s="26" t="s">
        <v>68</v>
      </c>
      <c r="B65" s="4">
        <v>705.45</v>
      </c>
      <c r="C65" s="5">
        <v>43295</v>
      </c>
      <c r="D65" s="5">
        <v>43265</v>
      </c>
      <c r="E65" s="21">
        <f t="shared" si="12"/>
        <v>-30</v>
      </c>
      <c r="F65" s="22">
        <f t="shared" si="13"/>
        <v>-21163.5</v>
      </c>
    </row>
    <row r="66" spans="1:6" x14ac:dyDescent="0.3">
      <c r="A66" s="27" t="s">
        <v>69</v>
      </c>
      <c r="B66" s="4">
        <v>300</v>
      </c>
      <c r="C66" s="5">
        <v>43295</v>
      </c>
      <c r="D66" s="5">
        <v>43265</v>
      </c>
      <c r="E66" s="21">
        <f t="shared" si="12"/>
        <v>-30</v>
      </c>
      <c r="F66" s="22">
        <f t="shared" si="13"/>
        <v>-9000</v>
      </c>
    </row>
    <row r="67" spans="1:6" x14ac:dyDescent="0.3">
      <c r="A67" s="27" t="s">
        <v>70</v>
      </c>
      <c r="B67" s="30">
        <v>290</v>
      </c>
      <c r="C67" s="31">
        <v>43295</v>
      </c>
      <c r="D67" s="5">
        <v>43265</v>
      </c>
      <c r="E67" s="21">
        <f t="shared" si="12"/>
        <v>-30</v>
      </c>
      <c r="F67" s="22">
        <f t="shared" si="13"/>
        <v>-8700</v>
      </c>
    </row>
    <row r="68" spans="1:6" x14ac:dyDescent="0.3">
      <c r="A68" s="32" t="s">
        <v>71</v>
      </c>
      <c r="B68" s="33">
        <v>300</v>
      </c>
      <c r="C68" s="34">
        <v>43295</v>
      </c>
      <c r="D68" s="3">
        <v>43265</v>
      </c>
      <c r="E68" s="19">
        <f t="shared" si="12"/>
        <v>-30</v>
      </c>
      <c r="F68" s="20">
        <f t="shared" si="13"/>
        <v>-9000</v>
      </c>
    </row>
    <row r="69" spans="1:6" ht="15" customHeight="1" x14ac:dyDescent="0.3">
      <c r="A69" s="26" t="s">
        <v>72</v>
      </c>
      <c r="B69" s="4">
        <v>138.4</v>
      </c>
      <c r="C69" s="5">
        <v>43285</v>
      </c>
      <c r="D69" s="5">
        <v>43265</v>
      </c>
      <c r="E69" s="21">
        <f t="shared" si="12"/>
        <v>-20</v>
      </c>
      <c r="F69" s="22">
        <f t="shared" si="13"/>
        <v>-2768</v>
      </c>
    </row>
    <row r="70" spans="1:6" ht="15" customHeight="1" x14ac:dyDescent="0.3">
      <c r="A70" s="26" t="s">
        <v>73</v>
      </c>
      <c r="B70" s="2">
        <v>380</v>
      </c>
      <c r="C70" s="3">
        <v>43281</v>
      </c>
      <c r="D70" s="3">
        <v>43265</v>
      </c>
      <c r="E70" s="21">
        <f t="shared" si="12"/>
        <v>-16</v>
      </c>
      <c r="F70" s="22">
        <f t="shared" si="13"/>
        <v>-6080</v>
      </c>
    </row>
    <row r="71" spans="1:6" ht="15" customHeight="1" x14ac:dyDescent="0.3">
      <c r="A71" s="26" t="s">
        <v>74</v>
      </c>
      <c r="B71" s="2">
        <v>1702</v>
      </c>
      <c r="C71" s="3">
        <v>43296</v>
      </c>
      <c r="D71" s="3">
        <v>43277</v>
      </c>
      <c r="E71" s="21">
        <f t="shared" si="12"/>
        <v>-19</v>
      </c>
      <c r="F71" s="22">
        <f t="shared" si="13"/>
        <v>-32338</v>
      </c>
    </row>
    <row r="72" spans="1:6" ht="15" customHeight="1" x14ac:dyDescent="0.3">
      <c r="A72" s="26" t="s">
        <v>75</v>
      </c>
      <c r="B72" s="2">
        <v>510</v>
      </c>
      <c r="C72" s="3">
        <v>43299</v>
      </c>
      <c r="D72" s="3">
        <v>43277</v>
      </c>
      <c r="E72" s="21">
        <f t="shared" si="12"/>
        <v>-22</v>
      </c>
      <c r="F72" s="22">
        <f t="shared" si="13"/>
        <v>-11220</v>
      </c>
    </row>
    <row r="73" spans="1:6" ht="15" customHeight="1" x14ac:dyDescent="0.3">
      <c r="A73" s="26" t="s">
        <v>76</v>
      </c>
      <c r="B73" s="2">
        <v>1925</v>
      </c>
      <c r="C73" s="3">
        <v>43282</v>
      </c>
      <c r="D73" s="3">
        <v>43277</v>
      </c>
      <c r="E73" s="21">
        <f t="shared" si="12"/>
        <v>-5</v>
      </c>
      <c r="F73" s="22">
        <f t="shared" si="13"/>
        <v>-9625</v>
      </c>
    </row>
    <row r="74" spans="1:6" ht="15" customHeight="1" x14ac:dyDescent="0.3">
      <c r="A74" s="26" t="s">
        <v>77</v>
      </c>
      <c r="B74" s="2">
        <v>800</v>
      </c>
      <c r="C74" s="3">
        <v>43302</v>
      </c>
      <c r="D74" s="3">
        <v>43277</v>
      </c>
      <c r="E74" s="21">
        <f t="shared" si="12"/>
        <v>-25</v>
      </c>
      <c r="F74" s="22">
        <f t="shared" si="13"/>
        <v>-20000</v>
      </c>
    </row>
    <row r="75" spans="1:6" ht="15" customHeight="1" x14ac:dyDescent="0.3">
      <c r="A75" s="26" t="s">
        <v>78</v>
      </c>
      <c r="B75" s="2">
        <v>4312</v>
      </c>
      <c r="C75" s="3">
        <v>43296</v>
      </c>
      <c r="D75" s="3">
        <v>43277</v>
      </c>
      <c r="E75" s="21">
        <f t="shared" si="12"/>
        <v>-19</v>
      </c>
      <c r="F75" s="22">
        <f t="shared" si="13"/>
        <v>-81928</v>
      </c>
    </row>
    <row r="76" spans="1:6" ht="15" customHeight="1" x14ac:dyDescent="0.3">
      <c r="A76" s="26" t="s">
        <v>79</v>
      </c>
      <c r="B76" s="2">
        <v>9.43</v>
      </c>
      <c r="C76" s="3">
        <v>43308</v>
      </c>
      <c r="D76" s="3">
        <v>43280</v>
      </c>
      <c r="E76" s="21">
        <f t="shared" si="12"/>
        <v>-28</v>
      </c>
      <c r="F76" s="22">
        <f t="shared" si="13"/>
        <v>-264.03999999999996</v>
      </c>
    </row>
    <row r="77" spans="1:6" ht="15" customHeight="1" x14ac:dyDescent="0.3">
      <c r="A77" s="26" t="s">
        <v>24</v>
      </c>
      <c r="B77" s="2">
        <v>1712</v>
      </c>
      <c r="C77" s="3">
        <v>43309</v>
      </c>
      <c r="D77" s="3">
        <v>43280</v>
      </c>
      <c r="E77" s="21">
        <f t="shared" si="12"/>
        <v>-29</v>
      </c>
      <c r="F77" s="22">
        <f t="shared" si="13"/>
        <v>-49648</v>
      </c>
    </row>
    <row r="78" spans="1:6" ht="15" customHeight="1" x14ac:dyDescent="0.3">
      <c r="A78" s="26" t="s">
        <v>80</v>
      </c>
      <c r="B78" s="2">
        <v>120</v>
      </c>
      <c r="C78" s="3">
        <v>43307</v>
      </c>
      <c r="D78" s="3">
        <v>43280</v>
      </c>
      <c r="E78" s="21">
        <f t="shared" si="12"/>
        <v>-27</v>
      </c>
      <c r="F78" s="22">
        <f t="shared" si="13"/>
        <v>-3240</v>
      </c>
    </row>
    <row r="79" spans="1:6" ht="15" customHeight="1" x14ac:dyDescent="0.3">
      <c r="A79" s="26" t="s">
        <v>81</v>
      </c>
      <c r="B79" s="2">
        <v>607.73</v>
      </c>
      <c r="C79" s="3">
        <v>43312</v>
      </c>
      <c r="D79" s="3">
        <v>43280</v>
      </c>
      <c r="E79" s="21">
        <f t="shared" si="12"/>
        <v>-32</v>
      </c>
      <c r="F79" s="22">
        <f t="shared" si="13"/>
        <v>-19447.36</v>
      </c>
    </row>
    <row r="80" spans="1:6" x14ac:dyDescent="0.3">
      <c r="A80" s="26" t="s">
        <v>82</v>
      </c>
      <c r="B80" s="4">
        <v>2150</v>
      </c>
      <c r="C80" s="5">
        <v>43312</v>
      </c>
      <c r="D80" s="5">
        <v>43280</v>
      </c>
      <c r="E80" s="21">
        <f t="shared" si="12"/>
        <v>-32</v>
      </c>
      <c r="F80" s="22">
        <f t="shared" si="13"/>
        <v>-68800</v>
      </c>
    </row>
    <row r="81" spans="1:6" x14ac:dyDescent="0.3">
      <c r="A81" s="26" t="s">
        <v>83</v>
      </c>
      <c r="B81" s="4">
        <v>1700</v>
      </c>
      <c r="C81" s="5">
        <v>43299</v>
      </c>
      <c r="D81" s="5">
        <v>43280</v>
      </c>
      <c r="E81" s="21">
        <f t="shared" si="12"/>
        <v>-19</v>
      </c>
      <c r="F81" s="22">
        <f t="shared" si="13"/>
        <v>-32300</v>
      </c>
    </row>
    <row r="82" spans="1:6" x14ac:dyDescent="0.3">
      <c r="A82" s="26" t="s">
        <v>84</v>
      </c>
      <c r="B82" s="4">
        <v>1408.81</v>
      </c>
      <c r="C82" s="5">
        <v>43308</v>
      </c>
      <c r="D82" s="5">
        <v>43280</v>
      </c>
      <c r="E82" s="21">
        <f t="shared" si="12"/>
        <v>-28</v>
      </c>
      <c r="F82" s="22">
        <f t="shared" si="13"/>
        <v>-39446.68</v>
      </c>
    </row>
    <row r="83" spans="1:6" x14ac:dyDescent="0.3">
      <c r="A83" s="26" t="s">
        <v>82</v>
      </c>
      <c r="B83" s="4">
        <v>430</v>
      </c>
      <c r="C83" s="5">
        <v>43312</v>
      </c>
      <c r="D83" s="5">
        <v>43280</v>
      </c>
      <c r="E83" s="21">
        <f t="shared" si="12"/>
        <v>-32</v>
      </c>
      <c r="F83" s="22">
        <f t="shared" si="13"/>
        <v>-13760</v>
      </c>
    </row>
    <row r="84" spans="1:6" x14ac:dyDescent="0.3">
      <c r="A84" s="26" t="s">
        <v>85</v>
      </c>
      <c r="B84" s="4">
        <v>348.01</v>
      </c>
      <c r="C84" s="5">
        <v>43303</v>
      </c>
      <c r="D84" s="5">
        <v>43280</v>
      </c>
      <c r="E84" s="21">
        <f t="shared" si="12"/>
        <v>-23</v>
      </c>
      <c r="F84" s="22">
        <f t="shared" si="13"/>
        <v>-8004.23</v>
      </c>
    </row>
    <row r="85" spans="1:6" x14ac:dyDescent="0.3">
      <c r="A85" s="27" t="s">
        <v>86</v>
      </c>
      <c r="B85" s="4">
        <v>150</v>
      </c>
      <c r="C85" s="5">
        <v>43310</v>
      </c>
      <c r="D85" s="5">
        <v>43284</v>
      </c>
      <c r="E85" s="21">
        <f t="shared" si="12"/>
        <v>-26</v>
      </c>
      <c r="F85" s="22">
        <f t="shared" si="13"/>
        <v>-3900</v>
      </c>
    </row>
    <row r="86" spans="1:6" x14ac:dyDescent="0.3">
      <c r="A86" s="27" t="s">
        <v>87</v>
      </c>
      <c r="B86" s="4">
        <v>325</v>
      </c>
      <c r="C86" s="5">
        <v>43310</v>
      </c>
      <c r="D86" s="5">
        <v>43298</v>
      </c>
      <c r="E86" s="21">
        <f t="shared" si="12"/>
        <v>-12</v>
      </c>
      <c r="F86" s="22">
        <f t="shared" si="13"/>
        <v>-3900</v>
      </c>
    </row>
    <row r="87" spans="1:6" x14ac:dyDescent="0.3">
      <c r="A87" s="27" t="s">
        <v>88</v>
      </c>
      <c r="B87" s="4">
        <v>1461.6</v>
      </c>
      <c r="C87" s="5">
        <v>43313</v>
      </c>
      <c r="D87" s="5">
        <v>43298</v>
      </c>
      <c r="E87" s="21">
        <f t="shared" si="12"/>
        <v>-15</v>
      </c>
      <c r="F87" s="22">
        <f t="shared" si="13"/>
        <v>-21924</v>
      </c>
    </row>
    <row r="88" spans="1:6" x14ac:dyDescent="0.3">
      <c r="A88" s="27" t="s">
        <v>89</v>
      </c>
      <c r="B88" s="4">
        <v>850</v>
      </c>
      <c r="C88" s="5">
        <v>43316</v>
      </c>
      <c r="D88" s="5">
        <v>43298</v>
      </c>
      <c r="E88" s="21">
        <f t="shared" si="12"/>
        <v>-18</v>
      </c>
      <c r="F88" s="22">
        <f t="shared" si="13"/>
        <v>-15300</v>
      </c>
    </row>
    <row r="89" spans="1:6" x14ac:dyDescent="0.3">
      <c r="A89" s="27" t="s">
        <v>90</v>
      </c>
      <c r="B89" s="4">
        <v>230</v>
      </c>
      <c r="C89" s="5">
        <v>43320</v>
      </c>
      <c r="D89" s="5">
        <v>43298</v>
      </c>
      <c r="E89" s="21">
        <f t="shared" si="12"/>
        <v>-22</v>
      </c>
      <c r="F89" s="22">
        <f t="shared" si="13"/>
        <v>-5060</v>
      </c>
    </row>
    <row r="90" spans="1:6" x14ac:dyDescent="0.3">
      <c r="A90" s="27" t="s">
        <v>91</v>
      </c>
      <c r="B90" s="4">
        <v>300</v>
      </c>
      <c r="C90" s="5">
        <v>43320</v>
      </c>
      <c r="D90" s="5">
        <v>43298</v>
      </c>
      <c r="E90" s="21">
        <f t="shared" si="12"/>
        <v>-22</v>
      </c>
      <c r="F90" s="22">
        <f t="shared" si="13"/>
        <v>-6600</v>
      </c>
    </row>
    <row r="91" spans="1:6" x14ac:dyDescent="0.3">
      <c r="A91" s="27" t="s">
        <v>92</v>
      </c>
      <c r="B91" s="4">
        <v>800</v>
      </c>
      <c r="C91" s="5">
        <v>43320</v>
      </c>
      <c r="D91" s="5">
        <v>43298</v>
      </c>
      <c r="E91" s="21">
        <f t="shared" si="12"/>
        <v>-22</v>
      </c>
      <c r="F91" s="22">
        <f t="shared" si="13"/>
        <v>-17600</v>
      </c>
    </row>
    <row r="92" spans="1:6" x14ac:dyDescent="0.3">
      <c r="A92" s="27" t="s">
        <v>93</v>
      </c>
      <c r="B92" s="4">
        <v>800</v>
      </c>
      <c r="C92" s="5">
        <v>43320</v>
      </c>
      <c r="D92" s="5">
        <v>43298</v>
      </c>
      <c r="E92" s="21">
        <f t="shared" si="12"/>
        <v>-22</v>
      </c>
      <c r="F92" s="22">
        <f t="shared" si="13"/>
        <v>-17600</v>
      </c>
    </row>
    <row r="93" spans="1:6" x14ac:dyDescent="0.3">
      <c r="A93" s="27" t="s">
        <v>29</v>
      </c>
      <c r="B93" s="4">
        <v>146.59</v>
      </c>
      <c r="C93" s="5">
        <v>43315</v>
      </c>
      <c r="D93" s="5">
        <v>43298</v>
      </c>
      <c r="E93" s="21">
        <f t="shared" si="12"/>
        <v>-17</v>
      </c>
      <c r="F93" s="22">
        <f t="shared" si="13"/>
        <v>-2492.0300000000002</v>
      </c>
    </row>
    <row r="94" spans="1:6" x14ac:dyDescent="0.3">
      <c r="A94" s="27" t="s">
        <v>51</v>
      </c>
      <c r="B94" s="4">
        <v>398.7</v>
      </c>
      <c r="C94" s="5">
        <v>43315</v>
      </c>
      <c r="D94" s="5">
        <v>43298</v>
      </c>
      <c r="E94" s="21">
        <f t="shared" si="12"/>
        <v>-17</v>
      </c>
      <c r="F94" s="22">
        <f t="shared" si="13"/>
        <v>-6777.9</v>
      </c>
    </row>
    <row r="95" spans="1:6" x14ac:dyDescent="0.3">
      <c r="A95" s="27" t="s">
        <v>94</v>
      </c>
      <c r="B95" s="4">
        <v>352.46</v>
      </c>
      <c r="C95" s="5">
        <v>43316</v>
      </c>
      <c r="D95" s="5">
        <v>43298</v>
      </c>
      <c r="E95" s="21">
        <f t="shared" si="12"/>
        <v>-18</v>
      </c>
      <c r="F95" s="22">
        <f t="shared" si="13"/>
        <v>-6344.28</v>
      </c>
    </row>
    <row r="96" spans="1:6" x14ac:dyDescent="0.3">
      <c r="A96" s="27" t="s">
        <v>95</v>
      </c>
      <c r="B96" s="4">
        <v>557.38</v>
      </c>
      <c r="C96" s="5">
        <v>43324</v>
      </c>
      <c r="D96" s="5">
        <v>43298</v>
      </c>
      <c r="E96" s="21">
        <f t="shared" si="12"/>
        <v>-26</v>
      </c>
      <c r="F96" s="22">
        <f t="shared" si="13"/>
        <v>-14491.88</v>
      </c>
    </row>
    <row r="97" spans="1:6" x14ac:dyDescent="0.3">
      <c r="A97" s="27" t="s">
        <v>96</v>
      </c>
      <c r="B97" s="4">
        <v>875</v>
      </c>
      <c r="C97" s="5">
        <v>43312</v>
      </c>
      <c r="D97" s="5">
        <v>43314</v>
      </c>
      <c r="E97" s="21">
        <f t="shared" si="12"/>
        <v>2</v>
      </c>
      <c r="F97" s="22">
        <f t="shared" si="13"/>
        <v>1750</v>
      </c>
    </row>
    <row r="98" spans="1:6" x14ac:dyDescent="0.3">
      <c r="A98" s="27" t="s">
        <v>97</v>
      </c>
      <c r="B98" s="4">
        <v>3780</v>
      </c>
      <c r="C98" s="5">
        <v>43312</v>
      </c>
      <c r="D98" s="5">
        <v>43314</v>
      </c>
      <c r="E98" s="21">
        <f t="shared" si="12"/>
        <v>2</v>
      </c>
      <c r="F98" s="22">
        <f t="shared" si="13"/>
        <v>7560</v>
      </c>
    </row>
    <row r="99" spans="1:6" x14ac:dyDescent="0.3">
      <c r="A99" s="27" t="s">
        <v>98</v>
      </c>
      <c r="B99" s="4">
        <v>1325</v>
      </c>
      <c r="C99" s="5">
        <v>43310</v>
      </c>
      <c r="D99" s="5">
        <v>43314</v>
      </c>
      <c r="E99" s="21">
        <f t="shared" si="12"/>
        <v>4</v>
      </c>
      <c r="F99" s="22">
        <f t="shared" si="13"/>
        <v>5300</v>
      </c>
    </row>
    <row r="100" spans="1:6" x14ac:dyDescent="0.3">
      <c r="A100" s="27" t="s">
        <v>99</v>
      </c>
      <c r="B100" s="4">
        <v>1220</v>
      </c>
      <c r="C100" s="5">
        <v>43343</v>
      </c>
      <c r="D100" s="5">
        <v>43321</v>
      </c>
      <c r="E100" s="21">
        <f t="shared" si="12"/>
        <v>-22</v>
      </c>
      <c r="F100" s="22">
        <f t="shared" si="13"/>
        <v>-26840</v>
      </c>
    </row>
    <row r="101" spans="1:6" x14ac:dyDescent="0.3">
      <c r="A101" s="27" t="s">
        <v>100</v>
      </c>
      <c r="B101" s="4">
        <v>340</v>
      </c>
      <c r="C101" s="5">
        <v>43329</v>
      </c>
      <c r="D101" s="5">
        <v>43321</v>
      </c>
      <c r="E101" s="21">
        <f t="shared" si="12"/>
        <v>-8</v>
      </c>
      <c r="F101" s="22">
        <f t="shared" si="13"/>
        <v>-2720</v>
      </c>
    </row>
    <row r="102" spans="1:6" x14ac:dyDescent="0.3">
      <c r="A102" s="27" t="s">
        <v>101</v>
      </c>
      <c r="B102" s="4">
        <v>300</v>
      </c>
      <c r="C102" s="5">
        <v>43329</v>
      </c>
      <c r="D102" s="5">
        <v>43321</v>
      </c>
      <c r="E102" s="21">
        <f t="shared" si="12"/>
        <v>-8</v>
      </c>
      <c r="F102" s="22">
        <f t="shared" si="13"/>
        <v>-2400</v>
      </c>
    </row>
    <row r="103" spans="1:6" x14ac:dyDescent="0.3">
      <c r="A103" s="27" t="s">
        <v>102</v>
      </c>
      <c r="B103" s="4">
        <v>217.21</v>
      </c>
      <c r="C103" s="5">
        <v>43337</v>
      </c>
      <c r="D103" s="5">
        <v>43321</v>
      </c>
      <c r="E103" s="21">
        <f t="shared" si="12"/>
        <v>-16</v>
      </c>
      <c r="F103" s="22">
        <f t="shared" si="13"/>
        <v>-3475.36</v>
      </c>
    </row>
    <row r="104" spans="1:6" x14ac:dyDescent="0.3">
      <c r="A104" s="27" t="s">
        <v>103</v>
      </c>
      <c r="B104" s="4">
        <v>50</v>
      </c>
      <c r="C104" s="5">
        <v>43342</v>
      </c>
      <c r="D104" s="5">
        <v>43321</v>
      </c>
      <c r="E104" s="21">
        <f t="shared" si="12"/>
        <v>-21</v>
      </c>
      <c r="F104" s="22">
        <f t="shared" si="13"/>
        <v>-1050</v>
      </c>
    </row>
    <row r="105" spans="1:6" x14ac:dyDescent="0.3">
      <c r="A105" s="27" t="s">
        <v>104</v>
      </c>
      <c r="B105" s="4">
        <v>200</v>
      </c>
      <c r="C105" s="5">
        <v>43342</v>
      </c>
      <c r="D105" s="5">
        <v>43321</v>
      </c>
      <c r="E105" s="21">
        <f t="shared" si="12"/>
        <v>-21</v>
      </c>
      <c r="F105" s="22">
        <f t="shared" si="13"/>
        <v>-4200</v>
      </c>
    </row>
    <row r="106" spans="1:6" x14ac:dyDescent="0.3">
      <c r="A106" s="27" t="s">
        <v>105</v>
      </c>
      <c r="B106" s="4">
        <v>10.98</v>
      </c>
      <c r="C106" s="5">
        <v>43336</v>
      </c>
      <c r="D106" s="5">
        <v>43321</v>
      </c>
      <c r="E106" s="21">
        <f t="shared" si="12"/>
        <v>-15</v>
      </c>
      <c r="F106" s="22">
        <f t="shared" si="13"/>
        <v>-164.70000000000002</v>
      </c>
    </row>
    <row r="107" spans="1:6" x14ac:dyDescent="0.3">
      <c r="A107" s="27" t="s">
        <v>106</v>
      </c>
      <c r="B107" s="4">
        <v>49.67</v>
      </c>
      <c r="C107" s="5">
        <v>43358</v>
      </c>
      <c r="D107" s="5">
        <v>43335</v>
      </c>
      <c r="E107" s="21">
        <f t="shared" si="12"/>
        <v>-23</v>
      </c>
      <c r="F107" s="22">
        <f t="shared" si="13"/>
        <v>-1142.4100000000001</v>
      </c>
    </row>
    <row r="108" spans="1:6" x14ac:dyDescent="0.3">
      <c r="A108" s="27" t="s">
        <v>107</v>
      </c>
      <c r="B108" s="4">
        <v>900</v>
      </c>
      <c r="C108" s="5">
        <v>43364</v>
      </c>
      <c r="D108" s="5">
        <v>43335</v>
      </c>
      <c r="E108" s="21">
        <f t="shared" si="12"/>
        <v>-29</v>
      </c>
      <c r="F108" s="22">
        <f t="shared" si="13"/>
        <v>-26100</v>
      </c>
    </row>
    <row r="109" spans="1:6" x14ac:dyDescent="0.3">
      <c r="A109" s="27" t="s">
        <v>11</v>
      </c>
      <c r="B109" s="4">
        <v>1070</v>
      </c>
      <c r="C109" s="5">
        <v>43343</v>
      </c>
      <c r="D109" s="5">
        <v>43335</v>
      </c>
      <c r="E109" s="21">
        <f t="shared" si="12"/>
        <v>-8</v>
      </c>
      <c r="F109" s="22">
        <f t="shared" si="13"/>
        <v>-8560</v>
      </c>
    </row>
    <row r="110" spans="1:6" x14ac:dyDescent="0.3">
      <c r="A110" s="27" t="s">
        <v>108</v>
      </c>
      <c r="B110" s="4">
        <v>14.38</v>
      </c>
      <c r="C110" s="5">
        <v>43371</v>
      </c>
      <c r="D110" s="5">
        <v>43354</v>
      </c>
      <c r="E110" s="21">
        <f t="shared" si="12"/>
        <v>-17</v>
      </c>
      <c r="F110" s="22">
        <f t="shared" si="13"/>
        <v>-244.46</v>
      </c>
    </row>
    <row r="111" spans="1:6" x14ac:dyDescent="0.3">
      <c r="A111" s="27" t="s">
        <v>109</v>
      </c>
      <c r="B111" s="4">
        <v>139.34</v>
      </c>
      <c r="C111" s="5">
        <v>43369</v>
      </c>
      <c r="D111" s="5">
        <v>43354</v>
      </c>
      <c r="E111" s="21">
        <f t="shared" si="12"/>
        <v>-15</v>
      </c>
      <c r="F111" s="22">
        <f t="shared" si="13"/>
        <v>-2090.1</v>
      </c>
    </row>
    <row r="112" spans="1:6" x14ac:dyDescent="0.3">
      <c r="A112" s="27" t="s">
        <v>110</v>
      </c>
      <c r="B112" s="4">
        <v>280</v>
      </c>
      <c r="C112" s="5">
        <v>43385</v>
      </c>
      <c r="D112" s="5">
        <v>43361</v>
      </c>
      <c r="E112" s="21">
        <f t="shared" si="12"/>
        <v>-24</v>
      </c>
      <c r="F112" s="22">
        <f t="shared" si="13"/>
        <v>-6720</v>
      </c>
    </row>
    <row r="113" spans="1:6" x14ac:dyDescent="0.3">
      <c r="A113" s="27" t="s">
        <v>111</v>
      </c>
      <c r="B113" s="4">
        <v>750</v>
      </c>
      <c r="C113" s="5">
        <v>43390</v>
      </c>
      <c r="D113" s="5">
        <v>43369</v>
      </c>
      <c r="E113" s="21">
        <f t="shared" si="12"/>
        <v>-21</v>
      </c>
      <c r="F113" s="22">
        <f t="shared" si="13"/>
        <v>-15750</v>
      </c>
    </row>
    <row r="114" spans="1:6" x14ac:dyDescent="0.3">
      <c r="A114" s="27" t="s">
        <v>112</v>
      </c>
      <c r="B114" s="4">
        <v>110</v>
      </c>
      <c r="C114" s="5">
        <v>43438</v>
      </c>
      <c r="D114" s="5">
        <v>43385</v>
      </c>
      <c r="E114" s="21">
        <f t="shared" si="12"/>
        <v>-53</v>
      </c>
      <c r="F114" s="22">
        <f t="shared" si="13"/>
        <v>-5830</v>
      </c>
    </row>
    <row r="115" spans="1:6" x14ac:dyDescent="0.3">
      <c r="A115" s="27" t="s">
        <v>113</v>
      </c>
      <c r="B115" s="4">
        <v>618.15</v>
      </c>
      <c r="C115" s="5">
        <v>43400</v>
      </c>
      <c r="D115" s="5">
        <v>43385</v>
      </c>
      <c r="E115" s="21">
        <f t="shared" si="12"/>
        <v>-15</v>
      </c>
      <c r="F115" s="22">
        <f t="shared" si="13"/>
        <v>-9272.25</v>
      </c>
    </row>
    <row r="116" spans="1:6" x14ac:dyDescent="0.3">
      <c r="A116" s="27" t="s">
        <v>114</v>
      </c>
      <c r="B116" s="4">
        <v>925.68</v>
      </c>
      <c r="C116" s="5">
        <v>43407</v>
      </c>
      <c r="D116" s="5">
        <v>43385</v>
      </c>
      <c r="E116" s="21">
        <f t="shared" si="12"/>
        <v>-22</v>
      </c>
      <c r="F116" s="22">
        <f t="shared" si="13"/>
        <v>-20364.96</v>
      </c>
    </row>
    <row r="117" spans="1:6" x14ac:dyDescent="0.3">
      <c r="A117" s="27" t="s">
        <v>115</v>
      </c>
      <c r="B117" s="4">
        <v>353.02</v>
      </c>
      <c r="C117" s="5">
        <v>43407</v>
      </c>
      <c r="D117" s="5">
        <v>43385</v>
      </c>
      <c r="E117" s="21">
        <f t="shared" si="12"/>
        <v>-22</v>
      </c>
      <c r="F117" s="22">
        <f t="shared" si="13"/>
        <v>-7766.44</v>
      </c>
    </row>
    <row r="118" spans="1:6" x14ac:dyDescent="0.3">
      <c r="A118" s="27" t="s">
        <v>116</v>
      </c>
      <c r="B118" s="4">
        <v>535.91999999999996</v>
      </c>
      <c r="C118" s="5">
        <v>43414</v>
      </c>
      <c r="D118" s="5">
        <v>43391</v>
      </c>
      <c r="E118" s="21">
        <f t="shared" si="12"/>
        <v>-23</v>
      </c>
      <c r="F118" s="22">
        <f t="shared" si="13"/>
        <v>-12326.16</v>
      </c>
    </row>
    <row r="119" spans="1:6" x14ac:dyDescent="0.3">
      <c r="A119" s="27" t="s">
        <v>117</v>
      </c>
      <c r="B119" s="4">
        <v>409.5</v>
      </c>
      <c r="C119" s="5">
        <v>43430</v>
      </c>
      <c r="D119" s="5">
        <v>43391</v>
      </c>
      <c r="E119" s="21">
        <f t="shared" si="12"/>
        <v>-39</v>
      </c>
      <c r="F119" s="22">
        <f t="shared" si="13"/>
        <v>-15970.5</v>
      </c>
    </row>
    <row r="120" spans="1:6" x14ac:dyDescent="0.3">
      <c r="A120" s="27" t="s">
        <v>118</v>
      </c>
      <c r="B120" s="4">
        <v>2489</v>
      </c>
      <c r="C120" s="5">
        <v>43434</v>
      </c>
      <c r="D120" s="5">
        <v>43399</v>
      </c>
      <c r="E120" s="21">
        <f t="shared" si="12"/>
        <v>-35</v>
      </c>
      <c r="F120" s="22">
        <f t="shared" si="13"/>
        <v>-87115</v>
      </c>
    </row>
    <row r="121" spans="1:6" x14ac:dyDescent="0.3">
      <c r="A121" s="27" t="s">
        <v>119</v>
      </c>
      <c r="B121" s="4">
        <v>2981</v>
      </c>
      <c r="C121" s="5">
        <v>43427</v>
      </c>
      <c r="D121" s="5">
        <v>43399</v>
      </c>
      <c r="E121" s="21">
        <f t="shared" si="12"/>
        <v>-28</v>
      </c>
      <c r="F121" s="22">
        <f t="shared" si="13"/>
        <v>-83468</v>
      </c>
    </row>
    <row r="122" spans="1:6" x14ac:dyDescent="0.3">
      <c r="A122" s="27" t="s">
        <v>120</v>
      </c>
      <c r="B122" s="4">
        <v>8.57</v>
      </c>
      <c r="C122" s="5">
        <v>43429</v>
      </c>
      <c r="D122" s="5">
        <v>43403</v>
      </c>
      <c r="E122" s="21">
        <f t="shared" si="12"/>
        <v>-26</v>
      </c>
      <c r="F122" s="22">
        <f t="shared" si="13"/>
        <v>-222.82</v>
      </c>
    </row>
    <row r="123" spans="1:6" x14ac:dyDescent="0.3">
      <c r="A123" s="27" t="s">
        <v>121</v>
      </c>
      <c r="B123" s="4">
        <v>1461.6</v>
      </c>
      <c r="C123" s="5">
        <v>43435</v>
      </c>
      <c r="D123" s="5">
        <v>43413</v>
      </c>
      <c r="E123" s="21">
        <f t="shared" si="12"/>
        <v>-22</v>
      </c>
      <c r="F123" s="22">
        <f t="shared" si="13"/>
        <v>-32155.199999999997</v>
      </c>
    </row>
    <row r="124" spans="1:6" x14ac:dyDescent="0.3">
      <c r="A124" s="27" t="s">
        <v>122</v>
      </c>
      <c r="B124" s="4">
        <v>197</v>
      </c>
      <c r="C124" s="5">
        <v>43434</v>
      </c>
      <c r="D124" s="5">
        <v>43413</v>
      </c>
      <c r="E124" s="21">
        <f t="shared" si="12"/>
        <v>-21</v>
      </c>
      <c r="F124" s="22">
        <f t="shared" si="13"/>
        <v>-4137</v>
      </c>
    </row>
    <row r="125" spans="1:6" x14ac:dyDescent="0.3">
      <c r="A125" s="27" t="s">
        <v>123</v>
      </c>
      <c r="B125" s="4">
        <v>450</v>
      </c>
      <c r="C125" s="5">
        <v>43441</v>
      </c>
      <c r="D125" s="5">
        <v>43413</v>
      </c>
      <c r="E125" s="21">
        <f t="shared" si="12"/>
        <v>-28</v>
      </c>
      <c r="F125" s="22">
        <f t="shared" si="13"/>
        <v>-12600</v>
      </c>
    </row>
    <row r="126" spans="1:6" x14ac:dyDescent="0.3">
      <c r="A126" s="27" t="s">
        <v>124</v>
      </c>
      <c r="B126" s="4">
        <v>450</v>
      </c>
      <c r="C126" s="5">
        <v>43441</v>
      </c>
      <c r="D126" s="5">
        <v>43413</v>
      </c>
      <c r="E126" s="21">
        <f t="shared" si="12"/>
        <v>-28</v>
      </c>
      <c r="F126" s="22">
        <f t="shared" si="13"/>
        <v>-12600</v>
      </c>
    </row>
    <row r="127" spans="1:6" x14ac:dyDescent="0.3">
      <c r="A127" s="27" t="s">
        <v>125</v>
      </c>
      <c r="B127" s="4">
        <v>240</v>
      </c>
      <c r="C127" s="5">
        <v>43442</v>
      </c>
      <c r="D127" s="5">
        <v>43413</v>
      </c>
      <c r="E127" s="21">
        <f t="shared" si="12"/>
        <v>-29</v>
      </c>
      <c r="F127" s="22">
        <f t="shared" si="13"/>
        <v>-6960</v>
      </c>
    </row>
    <row r="128" spans="1:6" x14ac:dyDescent="0.3">
      <c r="A128" s="27" t="s">
        <v>126</v>
      </c>
      <c r="B128" s="4">
        <v>423.06</v>
      </c>
      <c r="C128" s="5">
        <v>43440</v>
      </c>
      <c r="D128" s="5">
        <v>43413</v>
      </c>
      <c r="E128" s="21">
        <f t="shared" si="12"/>
        <v>-27</v>
      </c>
      <c r="F128" s="22">
        <f t="shared" si="13"/>
        <v>-11422.62</v>
      </c>
    </row>
    <row r="129" spans="1:6" x14ac:dyDescent="0.3">
      <c r="A129" s="27" t="s">
        <v>127</v>
      </c>
      <c r="B129" s="4">
        <v>205.36</v>
      </c>
      <c r="C129" s="5">
        <v>43473</v>
      </c>
      <c r="D129" s="5">
        <v>43424</v>
      </c>
      <c r="E129" s="21">
        <f t="shared" si="12"/>
        <v>-49</v>
      </c>
      <c r="F129" s="22">
        <f t="shared" si="13"/>
        <v>-10062.640000000001</v>
      </c>
    </row>
    <row r="130" spans="1:6" x14ac:dyDescent="0.3">
      <c r="A130" s="27" t="s">
        <v>128</v>
      </c>
      <c r="B130" s="4">
        <v>500</v>
      </c>
      <c r="C130" s="5">
        <v>43448</v>
      </c>
      <c r="D130" s="5">
        <v>43424</v>
      </c>
      <c r="E130" s="21">
        <f t="shared" si="12"/>
        <v>-24</v>
      </c>
      <c r="F130" s="22">
        <f t="shared" si="13"/>
        <v>-12000</v>
      </c>
    </row>
    <row r="131" spans="1:6" x14ac:dyDescent="0.3">
      <c r="A131" s="27" t="s">
        <v>129</v>
      </c>
      <c r="B131" s="4">
        <v>311</v>
      </c>
      <c r="C131" s="5">
        <v>43447</v>
      </c>
      <c r="D131" s="5">
        <v>43424</v>
      </c>
      <c r="E131" s="21">
        <f t="shared" si="12"/>
        <v>-23</v>
      </c>
      <c r="F131" s="22">
        <f t="shared" si="13"/>
        <v>-7153</v>
      </c>
    </row>
    <row r="132" spans="1:6" x14ac:dyDescent="0.3">
      <c r="A132" s="27" t="s">
        <v>130</v>
      </c>
      <c r="B132" s="4">
        <v>163.69999999999999</v>
      </c>
      <c r="C132" s="5">
        <v>43449</v>
      </c>
      <c r="D132" s="5">
        <v>43424</v>
      </c>
      <c r="E132" s="21">
        <f t="shared" si="12"/>
        <v>-25</v>
      </c>
      <c r="F132" s="22">
        <f t="shared" si="13"/>
        <v>-4092.4999999999995</v>
      </c>
    </row>
    <row r="133" spans="1:6" x14ac:dyDescent="0.3">
      <c r="A133" s="27" t="s">
        <v>131</v>
      </c>
      <c r="B133" s="4">
        <v>1892</v>
      </c>
      <c r="C133" s="5">
        <v>43453</v>
      </c>
      <c r="D133" s="5">
        <v>43424</v>
      </c>
      <c r="E133" s="21">
        <f t="shared" si="12"/>
        <v>-29</v>
      </c>
      <c r="F133" s="22">
        <f t="shared" si="13"/>
        <v>-54868</v>
      </c>
    </row>
    <row r="134" spans="1:6" x14ac:dyDescent="0.3">
      <c r="A134" s="27" t="s">
        <v>132</v>
      </c>
      <c r="B134" s="4">
        <v>1461.6</v>
      </c>
      <c r="C134" s="5">
        <v>43470</v>
      </c>
      <c r="D134" s="5">
        <v>43446</v>
      </c>
      <c r="E134" s="21">
        <f t="shared" si="12"/>
        <v>-24</v>
      </c>
      <c r="F134" s="22">
        <f t="shared" si="13"/>
        <v>-35078.399999999994</v>
      </c>
    </row>
    <row r="135" spans="1:6" x14ac:dyDescent="0.3">
      <c r="A135" s="27" t="s">
        <v>133</v>
      </c>
      <c r="B135" s="4">
        <v>17.309999999999999</v>
      </c>
      <c r="C135" s="5">
        <v>43460</v>
      </c>
      <c r="D135" s="5">
        <v>43446</v>
      </c>
      <c r="E135" s="21">
        <f t="shared" si="12"/>
        <v>-14</v>
      </c>
      <c r="F135" s="22">
        <f t="shared" si="13"/>
        <v>-242.33999999999997</v>
      </c>
    </row>
    <row r="136" spans="1:6" x14ac:dyDescent="0.3">
      <c r="A136" s="27" t="s">
        <v>134</v>
      </c>
      <c r="B136" s="4">
        <v>1000</v>
      </c>
      <c r="C136" s="5">
        <v>43464</v>
      </c>
      <c r="D136" s="5">
        <v>43446</v>
      </c>
      <c r="E136" s="21">
        <f t="shared" si="12"/>
        <v>-18</v>
      </c>
      <c r="F136" s="22">
        <f t="shared" si="13"/>
        <v>-18000</v>
      </c>
    </row>
    <row r="137" spans="1:6" x14ac:dyDescent="0.3">
      <c r="A137" s="27" t="s">
        <v>135</v>
      </c>
      <c r="B137" s="4">
        <v>169</v>
      </c>
      <c r="C137" s="5">
        <v>43462</v>
      </c>
      <c r="D137" s="5">
        <v>43446</v>
      </c>
      <c r="E137" s="21">
        <f t="shared" si="12"/>
        <v>-16</v>
      </c>
      <c r="F137" s="22">
        <f t="shared" si="13"/>
        <v>-2704</v>
      </c>
    </row>
    <row r="138" spans="1:6" x14ac:dyDescent="0.3">
      <c r="A138" s="27" t="s">
        <v>136</v>
      </c>
      <c r="B138" s="4">
        <v>40.98</v>
      </c>
      <c r="C138" s="5">
        <v>43496</v>
      </c>
      <c r="D138" s="5">
        <v>43446</v>
      </c>
      <c r="E138" s="21">
        <f t="shared" si="12"/>
        <v>-50</v>
      </c>
      <c r="F138" s="22">
        <f t="shared" si="13"/>
        <v>-2049</v>
      </c>
    </row>
    <row r="139" spans="1:6" x14ac:dyDescent="0.3">
      <c r="A139" s="27" t="s">
        <v>137</v>
      </c>
      <c r="B139" s="4">
        <v>150</v>
      </c>
      <c r="C139" s="5">
        <v>43477</v>
      </c>
      <c r="D139" s="5">
        <v>43453</v>
      </c>
      <c r="E139" s="21">
        <f t="shared" si="12"/>
        <v>-24</v>
      </c>
      <c r="F139" s="22">
        <f t="shared" si="13"/>
        <v>-3600</v>
      </c>
    </row>
    <row r="140" spans="1:6" x14ac:dyDescent="0.3">
      <c r="A140" s="27" t="s">
        <v>138</v>
      </c>
      <c r="B140" s="4">
        <v>900</v>
      </c>
      <c r="C140" s="5">
        <v>43478</v>
      </c>
      <c r="D140" s="5">
        <v>43453</v>
      </c>
      <c r="E140" s="21">
        <f t="shared" si="12"/>
        <v>-25</v>
      </c>
      <c r="F140" s="22">
        <f t="shared" si="13"/>
        <v>-22500</v>
      </c>
    </row>
    <row r="141" spans="1:6" x14ac:dyDescent="0.3">
      <c r="A141" s="27" t="s">
        <v>139</v>
      </c>
      <c r="B141" s="4">
        <v>157.30000000000001</v>
      </c>
      <c r="C141" s="5">
        <v>43470</v>
      </c>
      <c r="D141" s="5">
        <v>43453</v>
      </c>
      <c r="E141" s="21">
        <f t="shared" si="12"/>
        <v>-17</v>
      </c>
      <c r="F141" s="22">
        <f t="shared" si="13"/>
        <v>-2674.1000000000004</v>
      </c>
    </row>
    <row r="142" spans="1:6" x14ac:dyDescent="0.3">
      <c r="A142" s="27" t="s">
        <v>140</v>
      </c>
      <c r="B142" s="4">
        <v>840</v>
      </c>
      <c r="C142" s="5">
        <v>43480</v>
      </c>
      <c r="D142" s="5">
        <v>43453</v>
      </c>
      <c r="E142" s="21">
        <f t="shared" si="12"/>
        <v>-27</v>
      </c>
      <c r="F142" s="22">
        <f t="shared" si="13"/>
        <v>-22680</v>
      </c>
    </row>
    <row r="143" spans="1:6" x14ac:dyDescent="0.3">
      <c r="A143" s="27" t="s">
        <v>141</v>
      </c>
      <c r="B143" s="4">
        <v>90</v>
      </c>
      <c r="C143" s="5">
        <v>43482</v>
      </c>
      <c r="D143" s="5">
        <v>43454</v>
      </c>
      <c r="E143" s="21">
        <f t="shared" si="12"/>
        <v>-28</v>
      </c>
      <c r="F143" s="22">
        <f t="shared" si="13"/>
        <v>-2520</v>
      </c>
    </row>
    <row r="144" spans="1:6" x14ac:dyDescent="0.3">
      <c r="A144" s="26" t="s">
        <v>142</v>
      </c>
      <c r="B144" s="4">
        <v>54.52</v>
      </c>
      <c r="C144" s="5">
        <v>43483</v>
      </c>
      <c r="D144" s="5">
        <v>43454</v>
      </c>
      <c r="E144" s="21">
        <f t="shared" si="12"/>
        <v>-29</v>
      </c>
      <c r="F144" s="22">
        <f t="shared" si="13"/>
        <v>-1581.0800000000002</v>
      </c>
    </row>
    <row r="145" spans="1:6" x14ac:dyDescent="0.3">
      <c r="A145" s="26" t="s">
        <v>143</v>
      </c>
      <c r="B145" s="4">
        <v>974</v>
      </c>
      <c r="C145" s="5">
        <v>43484</v>
      </c>
      <c r="D145" s="5">
        <v>43455</v>
      </c>
      <c r="E145" s="21">
        <f t="shared" si="12"/>
        <v>-29</v>
      </c>
      <c r="F145" s="22">
        <f t="shared" si="13"/>
        <v>-28246</v>
      </c>
    </row>
    <row r="146" spans="1:6" x14ac:dyDescent="0.3">
      <c r="A146" s="26" t="s">
        <v>51</v>
      </c>
      <c r="B146" s="4">
        <v>210</v>
      </c>
      <c r="C146" s="5">
        <v>43482</v>
      </c>
      <c r="D146" s="5">
        <v>43461</v>
      </c>
      <c r="E146" s="21">
        <f t="shared" si="12"/>
        <v>-21</v>
      </c>
      <c r="F146" s="22">
        <f t="shared" si="13"/>
        <v>-4410</v>
      </c>
    </row>
    <row r="147" spans="1:6" x14ac:dyDescent="0.3">
      <c r="A147" s="26"/>
      <c r="B147" s="4"/>
      <c r="C147" s="5"/>
      <c r="D147" s="5"/>
      <c r="E147" s="21" t="str">
        <f t="shared" si="0"/>
        <v/>
      </c>
      <c r="F147" s="22" t="str">
        <f t="shared" si="1"/>
        <v/>
      </c>
    </row>
    <row r="148" spans="1:6" x14ac:dyDescent="0.3">
      <c r="A148" s="26"/>
      <c r="B148" s="4"/>
      <c r="C148" s="5"/>
      <c r="D148" s="5"/>
      <c r="E148" s="21" t="str">
        <f t="shared" si="0"/>
        <v/>
      </c>
      <c r="F148" s="22" t="str">
        <f t="shared" si="1"/>
        <v/>
      </c>
    </row>
    <row r="149" spans="1:6" x14ac:dyDescent="0.3">
      <c r="A149" s="26"/>
      <c r="B149" s="4"/>
      <c r="C149" s="5"/>
      <c r="D149" s="5"/>
      <c r="E149" s="21" t="str">
        <f t="shared" si="0"/>
        <v/>
      </c>
      <c r="F149" s="22" t="str">
        <f t="shared" si="1"/>
        <v/>
      </c>
    </row>
    <row r="150" spans="1:6" x14ac:dyDescent="0.3">
      <c r="A150" s="18"/>
      <c r="B150" s="6"/>
      <c r="C150" s="7"/>
      <c r="D150" s="7"/>
      <c r="E150" s="23" t="str">
        <f t="shared" si="0"/>
        <v/>
      </c>
      <c r="F150" s="24" t="str">
        <f t="shared" si="1"/>
        <v/>
      </c>
    </row>
    <row r="151" spans="1:6" s="13" customFormat="1" ht="24" customHeight="1" x14ac:dyDescent="0.3">
      <c r="A151" s="8" t="s">
        <v>0</v>
      </c>
      <c r="B151" s="9">
        <f>SUM(B4:B150)</f>
        <v>116298.41999999998</v>
      </c>
      <c r="C151" s="10"/>
      <c r="D151" s="10"/>
      <c r="E151" s="11"/>
      <c r="F151" s="12">
        <f>SUM(F4:F150)</f>
        <v>-2447557.16</v>
      </c>
    </row>
    <row r="154" spans="1:6" ht="36" customHeight="1" x14ac:dyDescent="0.3">
      <c r="A154" s="40" t="s">
        <v>7</v>
      </c>
      <c r="B154" s="41"/>
      <c r="C154" s="41"/>
      <c r="D154" s="25">
        <f>IF(AND(F151&lt;&gt;"",B151&lt;&gt;0),F151/B151,"")</f>
        <v>-21.045489354025623</v>
      </c>
    </row>
  </sheetData>
  <mergeCells count="6">
    <mergeCell ref="F2:F3"/>
    <mergeCell ref="E2:E3"/>
    <mergeCell ref="A154:C154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ANNUALE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2018-04-03T07:13:11Z</cp:lastPrinted>
  <dcterms:created xsi:type="dcterms:W3CDTF">2015-03-02T16:51:10Z</dcterms:created>
  <dcterms:modified xsi:type="dcterms:W3CDTF">2019-01-14T10:33:33Z</dcterms:modified>
</cp:coreProperties>
</file>