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II TRIMESTRE" sheetId="1" r:id="rId1"/>
  </sheets>
  <calcPr calcId="145621"/>
</workbook>
</file>

<file path=xl/calcChain.xml><?xml version="1.0" encoding="utf-8"?>
<calcChain xmlns="http://schemas.openxmlformats.org/spreadsheetml/2006/main">
  <c r="E46" i="1" l="1"/>
  <c r="F46" i="1"/>
  <c r="E45" i="1"/>
  <c r="F45" i="1" s="1"/>
  <c r="E44" i="1"/>
  <c r="F44" i="1" s="1"/>
  <c r="E43" i="1"/>
  <c r="F43" i="1" s="1"/>
  <c r="E42" i="1"/>
  <c r="F42" i="1" s="1"/>
  <c r="E12" i="1" l="1"/>
  <c r="F12" i="1" s="1"/>
  <c r="E35" i="1"/>
  <c r="F35" i="1" s="1"/>
  <c r="E14" i="1"/>
  <c r="F14" i="1" s="1"/>
  <c r="E8" i="1"/>
  <c r="F8" i="1" s="1"/>
  <c r="E23" i="1"/>
  <c r="F23" i="1" s="1"/>
  <c r="E15" i="1"/>
  <c r="F15" i="1" s="1"/>
  <c r="E39" i="1"/>
  <c r="F39" i="1" s="1"/>
  <c r="E38" i="1"/>
  <c r="F38" i="1" s="1"/>
  <c r="E37" i="1"/>
  <c r="F37" i="1" s="1"/>
  <c r="E34" i="1"/>
  <c r="F34" i="1" s="1"/>
  <c r="E32" i="1"/>
  <c r="F32" i="1" s="1"/>
  <c r="E33" i="1"/>
  <c r="F33" i="1" s="1"/>
  <c r="E30" i="1"/>
  <c r="F30" i="1" s="1"/>
  <c r="E29" i="1"/>
  <c r="F29" i="1" s="1"/>
  <c r="E28" i="1"/>
  <c r="F28" i="1" s="1"/>
  <c r="E26" i="1"/>
  <c r="F26" i="1" s="1"/>
  <c r="E25" i="1"/>
  <c r="F25" i="1" s="1"/>
  <c r="E24" i="1"/>
  <c r="F24" i="1" s="1"/>
  <c r="B48" i="1" l="1"/>
  <c r="E47" i="1"/>
  <c r="F47" i="1" s="1"/>
  <c r="E41" i="1"/>
  <c r="F41" i="1" s="1"/>
  <c r="E40" i="1"/>
  <c r="F40" i="1" s="1"/>
  <c r="E36" i="1"/>
  <c r="F36" i="1" s="1"/>
  <c r="F31" i="1"/>
  <c r="E31" i="1"/>
  <c r="E27" i="1"/>
  <c r="F27" i="1" s="1"/>
  <c r="E22" i="1"/>
  <c r="F22" i="1" s="1"/>
  <c r="E21" i="1"/>
  <c r="F21" i="1" s="1"/>
  <c r="F20" i="1"/>
  <c r="E20" i="1"/>
  <c r="E19" i="1"/>
  <c r="F19" i="1" s="1"/>
  <c r="E18" i="1"/>
  <c r="F18" i="1" s="1"/>
  <c r="E17" i="1"/>
  <c r="F17" i="1" s="1"/>
  <c r="F16" i="1"/>
  <c r="E16" i="1"/>
  <c r="E13" i="1"/>
  <c r="F13" i="1" s="1"/>
  <c r="E11" i="1"/>
  <c r="F11" i="1" s="1"/>
  <c r="E10" i="1"/>
  <c r="F10" i="1" s="1"/>
  <c r="F9" i="1"/>
  <c r="E9" i="1"/>
  <c r="E7" i="1"/>
  <c r="F7" i="1" s="1"/>
  <c r="E6" i="1"/>
  <c r="F6" i="1" s="1"/>
  <c r="E5" i="1"/>
  <c r="F5" i="1" s="1"/>
  <c r="F4" i="1"/>
  <c r="E4" i="1"/>
  <c r="F48" i="1" l="1"/>
  <c r="D51" i="1" s="1"/>
</calcChain>
</file>

<file path=xl/sharedStrings.xml><?xml version="1.0" encoding="utf-8"?>
<sst xmlns="http://schemas.openxmlformats.org/spreadsheetml/2006/main" count="50" uniqueCount="49">
  <si>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</si>
  <si>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</si>
  <si>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</si>
  <si>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</si>
  <si>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</si>
  <si>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</si>
  <si>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</si>
  <si>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</si>
  <si>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</si>
  <si>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</si>
  <si>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</si>
  <si>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614/F</t>
  </si>
  <si>
    <t>359/PA</t>
  </si>
  <si>
    <t>239/PA</t>
  </si>
  <si>
    <t>000406/PA</t>
  </si>
  <si>
    <t>968/F</t>
  </si>
  <si>
    <t>6/FPA</t>
  </si>
  <si>
    <t>20164E17241</t>
  </si>
  <si>
    <t>1239/F</t>
  </si>
  <si>
    <t>039/AP</t>
  </si>
  <si>
    <t>FATTPA 14_16</t>
  </si>
  <si>
    <t>000017/0CPA</t>
  </si>
  <si>
    <t>3E-16</t>
  </si>
  <si>
    <t>05E-2016</t>
  </si>
  <si>
    <t>W6 126</t>
  </si>
  <si>
    <t>9</t>
  </si>
  <si>
    <t>07E/2016</t>
  </si>
  <si>
    <t>176</t>
  </si>
  <si>
    <t>000036/0CPA</t>
  </si>
  <si>
    <t>000001/1CPA</t>
  </si>
  <si>
    <t>FATTPA 38_16</t>
  </si>
  <si>
    <t>067/AP</t>
  </si>
  <si>
    <t>FATTPA 47_16</t>
  </si>
  <si>
    <t>FATTPA 45_16</t>
  </si>
  <si>
    <t>FATTPA 53_16</t>
  </si>
  <si>
    <t>13E.2016</t>
  </si>
  <si>
    <t>01/E/2016</t>
  </si>
  <si>
    <t>192-16/PA</t>
  </si>
  <si>
    <t>000002-2016-PA</t>
  </si>
  <si>
    <t>FATTPA 1_16</t>
  </si>
  <si>
    <t>102/10</t>
  </si>
  <si>
    <t>000001-2016-FE</t>
  </si>
  <si>
    <t>59 /D</t>
  </si>
  <si>
    <t>465/PA</t>
  </si>
  <si>
    <t>04E-2016</t>
  </si>
  <si>
    <t>8/FPA</t>
  </si>
  <si>
    <t>7</t>
  </si>
  <si>
    <t>8</t>
  </si>
  <si>
    <t>000003-2016-PA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</si>
</sst>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right" vertical="center"/>
    </xf>
    <xf numFmtId="43" fontId="0" fillId="0" borderId="8" xfId="1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vertical="center"/>
    </xf>
    <xf numFmtId="14" fontId="6" fillId="0" borderId="8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43" fontId="2" fillId="2" borderId="22" xfId="1" applyFont="1" applyFill="1" applyBorder="1" applyAlignment="1">
      <alignment vertical="center"/>
    </xf>
    <xf numFmtId="14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7" fillId="3" borderId="26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workbookViewId="0">
      <selection activeCell="A47" sqref="A47:XFD47"/>
    </sheetView>
  </sheetViews>
  <sheetFormatPr defaultColWidth="9.109375" defaultRowHeight="14.4" x14ac:dyDescent="0.3"/>
  <cols>
    <col min="1" max="1" width="16" style="3" customWidth="1"/>
    <col min="2" max="4" width="15.6640625" style="3" customWidth="1"/>
    <col min="5" max="6" width="11.5546875" style="3" customWidth="1"/>
    <col min="7" max="7" width="9.109375" style="3"/>
    <col min="8" max="8" width="12.44140625" style="3" customWidth="1"/>
    <col min="9" max="16384" width="9.109375" style="3"/>
  </cols>
  <sheetData>
    <row r="1" spans="1:8" ht="24" customHeight="1" x14ac:dyDescent="0.3">
      <c r="A1" s="35" t="s">
        <v>0</v>
      </c>
      <c r="B1" s="36"/>
      <c r="C1" s="36"/>
      <c r="D1" s="37"/>
      <c r="E1" s="1"/>
      <c r="F1" s="2"/>
    </row>
    <row r="2" spans="1:8" ht="21.75" customHeight="1" x14ac:dyDescent="0.3">
      <c r="A2" s="38" t="s">
        <v>1</v>
      </c>
      <c r="B2" s="4" t="s">
        <v>2</v>
      </c>
      <c r="C2" s="40" t="s">
        <v>3</v>
      </c>
      <c r="D2" s="4" t="s">
        <v>4</v>
      </c>
      <c r="E2" s="42" t="s">
        <v>5</v>
      </c>
      <c r="F2" s="31" t="s">
        <v>6</v>
      </c>
    </row>
    <row r="3" spans="1:8" ht="21.75" customHeight="1" x14ac:dyDescent="0.3">
      <c r="A3" s="39"/>
      <c r="B3" s="5" t="s">
        <v>7</v>
      </c>
      <c r="C3" s="41"/>
      <c r="D3" s="5" t="s">
        <v>8</v>
      </c>
      <c r="E3" s="43"/>
      <c r="F3" s="32"/>
    </row>
    <row r="4" spans="1:8" x14ac:dyDescent="0.3">
      <c r="A4" s="6" t="s">
        <v>19</v>
      </c>
      <c r="B4" s="7">
        <v>3432.5</v>
      </c>
      <c r="C4" s="8">
        <v>42488</v>
      </c>
      <c r="D4" s="8">
        <v>42471</v>
      </c>
      <c r="E4" s="9">
        <f t="shared" ref="E4:E47" si="0">IF(AND(C4&lt;&gt;"",D4&lt;&gt;""),D4-C4,"")</f>
        <v>-17</v>
      </c>
      <c r="F4" s="10">
        <f t="shared" ref="F4:F47" si="1">IF(AND(E4&lt;&gt;"",B4&lt;&gt;""),E4*B4,"")</f>
        <v>-58352.5</v>
      </c>
    </row>
    <row r="5" spans="1:8" x14ac:dyDescent="0.3">
      <c r="A5" s="6" t="s">
        <v>11</v>
      </c>
      <c r="B5" s="7">
        <v>2019.44</v>
      </c>
      <c r="C5" s="8">
        <v>42490</v>
      </c>
      <c r="D5" s="8">
        <v>42481</v>
      </c>
      <c r="E5" s="9">
        <f t="shared" si="0"/>
        <v>-9</v>
      </c>
      <c r="F5" s="10">
        <f t="shared" si="1"/>
        <v>-18174.96</v>
      </c>
    </row>
    <row r="6" spans="1:8" x14ac:dyDescent="0.3">
      <c r="A6" s="6" t="s">
        <v>12</v>
      </c>
      <c r="B6" s="7">
        <v>319</v>
      </c>
      <c r="C6" s="8">
        <v>42551</v>
      </c>
      <c r="D6" s="8">
        <v>42481</v>
      </c>
      <c r="E6" s="9">
        <f t="shared" si="0"/>
        <v>-70</v>
      </c>
      <c r="F6" s="10">
        <f t="shared" si="1"/>
        <v>-22330</v>
      </c>
    </row>
    <row r="7" spans="1:8" x14ac:dyDescent="0.3">
      <c r="A7" s="6" t="s">
        <v>20</v>
      </c>
      <c r="B7" s="7">
        <v>300</v>
      </c>
      <c r="C7" s="8">
        <v>42508</v>
      </c>
      <c r="D7" s="8">
        <v>42481</v>
      </c>
      <c r="E7" s="9">
        <f t="shared" si="0"/>
        <v>-27</v>
      </c>
      <c r="F7" s="10">
        <f t="shared" si="1"/>
        <v>-8100</v>
      </c>
    </row>
    <row r="8" spans="1:8" x14ac:dyDescent="0.3">
      <c r="A8" s="6" t="s">
        <v>40</v>
      </c>
      <c r="B8" s="7">
        <v>200</v>
      </c>
      <c r="C8" s="8">
        <v>42521</v>
      </c>
      <c r="D8" s="8">
        <v>42481</v>
      </c>
      <c r="E8" s="9">
        <f t="shared" si="0"/>
        <v>-40</v>
      </c>
      <c r="F8" s="10">
        <f t="shared" si="1"/>
        <v>-8000</v>
      </c>
    </row>
    <row r="9" spans="1:8" x14ac:dyDescent="0.3">
      <c r="A9" s="6" t="s">
        <v>13</v>
      </c>
      <c r="B9" s="7">
        <v>150</v>
      </c>
      <c r="C9" s="8">
        <v>42511</v>
      </c>
      <c r="D9" s="8">
        <v>42486</v>
      </c>
      <c r="E9" s="9">
        <f t="shared" si="0"/>
        <v>-25</v>
      </c>
      <c r="F9" s="10">
        <f t="shared" si="1"/>
        <v>-3750</v>
      </c>
    </row>
    <row r="10" spans="1:8" x14ac:dyDescent="0.3">
      <c r="A10" s="6" t="s">
        <v>21</v>
      </c>
      <c r="B10" s="7">
        <v>445.45</v>
      </c>
      <c r="C10" s="8">
        <v>42461</v>
      </c>
      <c r="D10" s="8">
        <v>42487</v>
      </c>
      <c r="E10" s="9">
        <f t="shared" si="0"/>
        <v>26</v>
      </c>
      <c r="F10" s="10">
        <f t="shared" si="1"/>
        <v>11581.699999999999</v>
      </c>
    </row>
    <row r="11" spans="1:8" x14ac:dyDescent="0.3">
      <c r="A11" s="6" t="s">
        <v>22</v>
      </c>
      <c r="B11" s="7">
        <v>1512</v>
      </c>
      <c r="C11" s="8">
        <v>42486</v>
      </c>
      <c r="D11" s="8">
        <v>42487</v>
      </c>
      <c r="E11" s="9">
        <f t="shared" si="0"/>
        <v>1</v>
      </c>
      <c r="F11" s="10">
        <f t="shared" si="1"/>
        <v>1512</v>
      </c>
    </row>
    <row r="12" spans="1:8" x14ac:dyDescent="0.3">
      <c r="A12" s="6" t="s">
        <v>44</v>
      </c>
      <c r="B12" s="7">
        <v>560</v>
      </c>
      <c r="C12" s="8">
        <v>42481</v>
      </c>
      <c r="D12" s="8">
        <v>42500</v>
      </c>
      <c r="E12" s="9">
        <f t="shared" si="0"/>
        <v>19</v>
      </c>
      <c r="F12" s="10">
        <f t="shared" si="1"/>
        <v>10640</v>
      </c>
    </row>
    <row r="13" spans="1:8" x14ac:dyDescent="0.3">
      <c r="A13" s="6" t="s">
        <v>23</v>
      </c>
      <c r="B13" s="7">
        <v>227.27</v>
      </c>
      <c r="C13" s="8">
        <v>42482</v>
      </c>
      <c r="D13" s="8">
        <v>42500</v>
      </c>
      <c r="E13" s="9">
        <f t="shared" si="0"/>
        <v>18</v>
      </c>
      <c r="F13" s="10">
        <f t="shared" si="1"/>
        <v>4090.86</v>
      </c>
    </row>
    <row r="14" spans="1:8" x14ac:dyDescent="0.3">
      <c r="A14" s="6" t="s">
        <v>41</v>
      </c>
      <c r="B14" s="7">
        <v>698.7</v>
      </c>
      <c r="C14" s="8">
        <v>42525</v>
      </c>
      <c r="D14" s="8">
        <v>42504</v>
      </c>
      <c r="E14" s="9">
        <f t="shared" si="0"/>
        <v>-21</v>
      </c>
      <c r="F14" s="10">
        <f t="shared" si="1"/>
        <v>-14672.7</v>
      </c>
    </row>
    <row r="15" spans="1:8" x14ac:dyDescent="0.3">
      <c r="A15" s="6" t="s">
        <v>38</v>
      </c>
      <c r="B15" s="7">
        <v>60</v>
      </c>
      <c r="C15" s="8">
        <v>42531</v>
      </c>
      <c r="D15" s="8">
        <v>42504</v>
      </c>
      <c r="E15" s="9">
        <f t="shared" si="0"/>
        <v>-27</v>
      </c>
      <c r="F15" s="10">
        <f t="shared" si="1"/>
        <v>-1620</v>
      </c>
    </row>
    <row r="16" spans="1:8" x14ac:dyDescent="0.3">
      <c r="A16" s="6" t="s">
        <v>14</v>
      </c>
      <c r="B16" s="7">
        <v>119.4</v>
      </c>
      <c r="C16" s="8">
        <v>42582</v>
      </c>
      <c r="D16" s="8">
        <v>42504</v>
      </c>
      <c r="E16" s="9">
        <f t="shared" si="0"/>
        <v>-78</v>
      </c>
      <c r="F16" s="10">
        <f t="shared" si="1"/>
        <v>-9313.2000000000007</v>
      </c>
      <c r="G16" s="11"/>
      <c r="H16" s="12"/>
    </row>
    <row r="17" spans="1:6" x14ac:dyDescent="0.3">
      <c r="A17" s="6">
        <v>356</v>
      </c>
      <c r="B17" s="7">
        <v>52.44</v>
      </c>
      <c r="C17" s="8">
        <v>42550</v>
      </c>
      <c r="D17" s="8">
        <v>42504</v>
      </c>
      <c r="E17" s="9">
        <f t="shared" si="0"/>
        <v>-46</v>
      </c>
      <c r="F17" s="10">
        <f t="shared" si="1"/>
        <v>-2412.2399999999998</v>
      </c>
    </row>
    <row r="18" spans="1:6" x14ac:dyDescent="0.3">
      <c r="A18" s="6" t="s">
        <v>15</v>
      </c>
      <c r="B18" s="7">
        <v>2019.44</v>
      </c>
      <c r="C18" s="8">
        <v>42521</v>
      </c>
      <c r="D18" s="8">
        <v>42504</v>
      </c>
      <c r="E18" s="9">
        <f t="shared" si="0"/>
        <v>-17</v>
      </c>
      <c r="F18" s="10">
        <f t="shared" si="1"/>
        <v>-34330.480000000003</v>
      </c>
    </row>
    <row r="19" spans="1:6" x14ac:dyDescent="0.3">
      <c r="A19" s="6" t="s">
        <v>16</v>
      </c>
      <c r="B19" s="7">
        <v>345</v>
      </c>
      <c r="C19" s="8">
        <v>42551</v>
      </c>
      <c r="D19" s="8">
        <v>42504</v>
      </c>
      <c r="E19" s="9">
        <f t="shared" si="0"/>
        <v>-47</v>
      </c>
      <c r="F19" s="10">
        <f t="shared" si="1"/>
        <v>-16215</v>
      </c>
    </row>
    <row r="20" spans="1:6" x14ac:dyDescent="0.3">
      <c r="A20" s="6">
        <v>8716103415</v>
      </c>
      <c r="B20" s="7">
        <v>10.119999999999999</v>
      </c>
      <c r="C20" s="8">
        <v>42509</v>
      </c>
      <c r="D20" s="8">
        <v>42504</v>
      </c>
      <c r="E20" s="9">
        <f t="shared" si="0"/>
        <v>-5</v>
      </c>
      <c r="F20" s="10">
        <f t="shared" si="1"/>
        <v>-50.599999999999994</v>
      </c>
    </row>
    <row r="21" spans="1:6" x14ac:dyDescent="0.3">
      <c r="A21" s="6">
        <v>8716126601</v>
      </c>
      <c r="B21" s="13">
        <v>8.91</v>
      </c>
      <c r="C21" s="14">
        <v>42537</v>
      </c>
      <c r="D21" s="8">
        <v>42504</v>
      </c>
      <c r="E21" s="9">
        <f t="shared" si="0"/>
        <v>-33</v>
      </c>
      <c r="F21" s="10">
        <f t="shared" si="1"/>
        <v>-294.03000000000003</v>
      </c>
    </row>
    <row r="22" spans="1:6" x14ac:dyDescent="0.3">
      <c r="A22" s="6">
        <v>8716163749</v>
      </c>
      <c r="B22" s="15">
        <v>20.420000000000002</v>
      </c>
      <c r="C22" s="16">
        <v>42565</v>
      </c>
      <c r="D22" s="16">
        <v>42504</v>
      </c>
      <c r="E22" s="17">
        <f t="shared" si="0"/>
        <v>-61</v>
      </c>
      <c r="F22" s="18">
        <f t="shared" si="1"/>
        <v>-1245.6200000000001</v>
      </c>
    </row>
    <row r="23" spans="1:6" x14ac:dyDescent="0.3">
      <c r="A23" s="6" t="s">
        <v>39</v>
      </c>
      <c r="B23" s="15">
        <v>80</v>
      </c>
      <c r="C23" s="16">
        <v>42437</v>
      </c>
      <c r="D23" s="16">
        <v>42520</v>
      </c>
      <c r="E23" s="17">
        <f t="shared" si="0"/>
        <v>83</v>
      </c>
      <c r="F23" s="18">
        <f t="shared" si="1"/>
        <v>6640</v>
      </c>
    </row>
    <row r="24" spans="1:6" x14ac:dyDescent="0.3">
      <c r="A24" s="6" t="s">
        <v>26</v>
      </c>
      <c r="B24" s="15">
        <v>1330.91</v>
      </c>
      <c r="C24" s="16">
        <v>42509</v>
      </c>
      <c r="D24" s="16">
        <v>42520</v>
      </c>
      <c r="E24" s="17">
        <f t="shared" si="0"/>
        <v>11</v>
      </c>
      <c r="F24" s="18">
        <f t="shared" si="1"/>
        <v>14640.01</v>
      </c>
    </row>
    <row r="25" spans="1:6" x14ac:dyDescent="0.3">
      <c r="A25" s="6" t="s">
        <v>27</v>
      </c>
      <c r="B25" s="15">
        <v>682.5</v>
      </c>
      <c r="C25" s="16">
        <v>42541</v>
      </c>
      <c r="D25" s="16">
        <v>42520</v>
      </c>
      <c r="E25" s="17">
        <f t="shared" si="0"/>
        <v>-21</v>
      </c>
      <c r="F25" s="18">
        <f t="shared" si="1"/>
        <v>-14332.5</v>
      </c>
    </row>
    <row r="26" spans="1:6" x14ac:dyDescent="0.3">
      <c r="A26" s="6" t="s">
        <v>28</v>
      </c>
      <c r="B26" s="15">
        <v>1789.55</v>
      </c>
      <c r="C26" s="16">
        <v>42491</v>
      </c>
      <c r="D26" s="16">
        <v>42520</v>
      </c>
      <c r="E26" s="17">
        <f t="shared" si="0"/>
        <v>29</v>
      </c>
      <c r="F26" s="18">
        <f t="shared" si="1"/>
        <v>51896.95</v>
      </c>
    </row>
    <row r="27" spans="1:6" ht="15" customHeight="1" x14ac:dyDescent="0.3">
      <c r="A27" s="6" t="s">
        <v>17</v>
      </c>
      <c r="B27" s="7">
        <v>191.53</v>
      </c>
      <c r="C27" s="8">
        <v>42561</v>
      </c>
      <c r="D27" s="8">
        <v>42520</v>
      </c>
      <c r="E27" s="9">
        <f t="shared" si="0"/>
        <v>-41</v>
      </c>
      <c r="F27" s="10">
        <f t="shared" si="1"/>
        <v>-7852.7300000000005</v>
      </c>
    </row>
    <row r="28" spans="1:6" ht="15" customHeight="1" x14ac:dyDescent="0.3">
      <c r="A28" s="6" t="s">
        <v>29</v>
      </c>
      <c r="B28" s="7">
        <v>7665</v>
      </c>
      <c r="C28" s="8">
        <v>42501</v>
      </c>
      <c r="D28" s="8">
        <v>42521</v>
      </c>
      <c r="E28" s="9">
        <f t="shared" si="0"/>
        <v>20</v>
      </c>
      <c r="F28" s="10">
        <f t="shared" si="1"/>
        <v>153300</v>
      </c>
    </row>
    <row r="29" spans="1:6" ht="15" customHeight="1" x14ac:dyDescent="0.3">
      <c r="A29" s="6" t="s">
        <v>30</v>
      </c>
      <c r="B29" s="7">
        <v>490.91</v>
      </c>
      <c r="C29" s="8">
        <v>42543</v>
      </c>
      <c r="D29" s="8">
        <v>42521</v>
      </c>
      <c r="E29" s="9">
        <f t="shared" si="0"/>
        <v>-22</v>
      </c>
      <c r="F29" s="10">
        <f t="shared" si="1"/>
        <v>-10800.02</v>
      </c>
    </row>
    <row r="30" spans="1:6" ht="15" customHeight="1" x14ac:dyDescent="0.3">
      <c r="A30" s="6" t="s">
        <v>31</v>
      </c>
      <c r="B30" s="7">
        <v>3328.5</v>
      </c>
      <c r="C30" s="8">
        <v>42511</v>
      </c>
      <c r="D30" s="8">
        <v>42524</v>
      </c>
      <c r="E30" s="9">
        <f t="shared" si="0"/>
        <v>13</v>
      </c>
      <c r="F30" s="10">
        <f t="shared" si="1"/>
        <v>43270.5</v>
      </c>
    </row>
    <row r="31" spans="1:6" x14ac:dyDescent="0.3">
      <c r="A31" s="6" t="s">
        <v>18</v>
      </c>
      <c r="B31" s="7">
        <v>2019.44</v>
      </c>
      <c r="C31" s="8">
        <v>42551</v>
      </c>
      <c r="D31" s="8">
        <v>42530</v>
      </c>
      <c r="E31" s="9">
        <f t="shared" si="0"/>
        <v>-21</v>
      </c>
      <c r="F31" s="10">
        <f t="shared" si="1"/>
        <v>-42408.24</v>
      </c>
    </row>
    <row r="32" spans="1:6" x14ac:dyDescent="0.3">
      <c r="A32" s="6" t="s">
        <v>33</v>
      </c>
      <c r="B32" s="7">
        <v>454.55</v>
      </c>
      <c r="C32" s="8">
        <v>42545</v>
      </c>
      <c r="D32" s="8">
        <v>42530</v>
      </c>
      <c r="E32" s="9">
        <f t="shared" si="0"/>
        <v>-15</v>
      </c>
      <c r="F32" s="10">
        <f t="shared" si="1"/>
        <v>-6818.25</v>
      </c>
    </row>
    <row r="33" spans="1:6" x14ac:dyDescent="0.3">
      <c r="A33" s="6" t="s">
        <v>32</v>
      </c>
      <c r="B33" s="7">
        <v>377.27</v>
      </c>
      <c r="C33" s="8">
        <v>42545</v>
      </c>
      <c r="D33" s="8">
        <v>42530</v>
      </c>
      <c r="E33" s="9">
        <f t="shared" si="0"/>
        <v>-15</v>
      </c>
      <c r="F33" s="10">
        <f t="shared" si="1"/>
        <v>-5659.0499999999993</v>
      </c>
    </row>
    <row r="34" spans="1:6" x14ac:dyDescent="0.3">
      <c r="A34" s="6" t="s">
        <v>34</v>
      </c>
      <c r="B34" s="7">
        <v>281.82</v>
      </c>
      <c r="C34" s="8">
        <v>42547</v>
      </c>
      <c r="D34" s="8">
        <v>42530</v>
      </c>
      <c r="E34" s="9">
        <f t="shared" si="0"/>
        <v>-17</v>
      </c>
      <c r="F34" s="10">
        <f t="shared" si="1"/>
        <v>-4790.9399999999996</v>
      </c>
    </row>
    <row r="35" spans="1:6" x14ac:dyDescent="0.3">
      <c r="A35" s="6" t="s">
        <v>42</v>
      </c>
      <c r="B35" s="7">
        <v>1012</v>
      </c>
      <c r="C35" s="8">
        <v>42564</v>
      </c>
      <c r="D35" s="8">
        <v>42535</v>
      </c>
      <c r="E35" s="9">
        <f t="shared" si="0"/>
        <v>-29</v>
      </c>
      <c r="F35" s="10">
        <f t="shared" si="1"/>
        <v>-29348</v>
      </c>
    </row>
    <row r="36" spans="1:6" x14ac:dyDescent="0.3">
      <c r="A36" s="6" t="s">
        <v>24</v>
      </c>
      <c r="B36" s="7">
        <v>140</v>
      </c>
      <c r="C36" s="8">
        <v>42552</v>
      </c>
      <c r="D36" s="8">
        <v>42545</v>
      </c>
      <c r="E36" s="9">
        <f t="shared" si="0"/>
        <v>-7</v>
      </c>
      <c r="F36" s="10">
        <f t="shared" si="1"/>
        <v>-980</v>
      </c>
    </row>
    <row r="37" spans="1:6" x14ac:dyDescent="0.3">
      <c r="A37" s="6" t="s">
        <v>35</v>
      </c>
      <c r="B37" s="7">
        <v>1700.91</v>
      </c>
      <c r="C37" s="8">
        <v>42552</v>
      </c>
      <c r="D37" s="8">
        <v>42545</v>
      </c>
      <c r="E37" s="9">
        <f t="shared" si="0"/>
        <v>-7</v>
      </c>
      <c r="F37" s="10">
        <f t="shared" si="1"/>
        <v>-11906.37</v>
      </c>
    </row>
    <row r="38" spans="1:6" x14ac:dyDescent="0.3">
      <c r="A38" s="6" t="s">
        <v>36</v>
      </c>
      <c r="B38" s="7">
        <v>676.23</v>
      </c>
      <c r="C38" s="8">
        <v>42573</v>
      </c>
      <c r="D38" s="8">
        <v>42545</v>
      </c>
      <c r="E38" s="9">
        <f t="shared" si="0"/>
        <v>-28</v>
      </c>
      <c r="F38" s="10">
        <f t="shared" si="1"/>
        <v>-18934.440000000002</v>
      </c>
    </row>
    <row r="39" spans="1:6" x14ac:dyDescent="0.3">
      <c r="A39" s="6" t="s">
        <v>37</v>
      </c>
      <c r="B39" s="7">
        <v>600</v>
      </c>
      <c r="C39" s="8">
        <v>42573</v>
      </c>
      <c r="D39" s="8">
        <v>42545</v>
      </c>
      <c r="E39" s="9">
        <f t="shared" si="0"/>
        <v>-28</v>
      </c>
      <c r="F39" s="10">
        <f t="shared" si="1"/>
        <v>-16800</v>
      </c>
    </row>
    <row r="40" spans="1:6" x14ac:dyDescent="0.3">
      <c r="A40" s="6" t="s">
        <v>25</v>
      </c>
      <c r="B40" s="7">
        <v>125</v>
      </c>
      <c r="C40" s="8">
        <v>42575</v>
      </c>
      <c r="D40" s="8">
        <v>42548</v>
      </c>
      <c r="E40" s="9">
        <f t="shared" si="0"/>
        <v>-27</v>
      </c>
      <c r="F40" s="10">
        <f t="shared" si="1"/>
        <v>-3375</v>
      </c>
    </row>
    <row r="41" spans="1:6" x14ac:dyDescent="0.3">
      <c r="A41" s="6" t="s">
        <v>43</v>
      </c>
      <c r="B41" s="7">
        <v>850</v>
      </c>
      <c r="C41" s="8">
        <v>42551</v>
      </c>
      <c r="D41" s="8">
        <v>42548</v>
      </c>
      <c r="E41" s="9">
        <f t="shared" si="0"/>
        <v>-3</v>
      </c>
      <c r="F41" s="10">
        <f t="shared" si="1"/>
        <v>-2550</v>
      </c>
    </row>
    <row r="42" spans="1:6" x14ac:dyDescent="0.3">
      <c r="A42" s="6" t="s">
        <v>45</v>
      </c>
      <c r="B42" s="7">
        <v>330</v>
      </c>
      <c r="C42" s="8">
        <v>42582</v>
      </c>
      <c r="D42" s="8">
        <v>42550</v>
      </c>
      <c r="E42" s="9">
        <f t="shared" si="0"/>
        <v>-32</v>
      </c>
      <c r="F42" s="10">
        <f t="shared" si="1"/>
        <v>-10560</v>
      </c>
    </row>
    <row r="43" spans="1:6" x14ac:dyDescent="0.3">
      <c r="A43" s="6" t="s">
        <v>46</v>
      </c>
      <c r="B43" s="7">
        <v>82.3</v>
      </c>
      <c r="C43" s="8">
        <v>42579</v>
      </c>
      <c r="D43" s="8">
        <v>42550</v>
      </c>
      <c r="E43" s="9">
        <f t="shared" si="0"/>
        <v>-29</v>
      </c>
      <c r="F43" s="10">
        <f t="shared" si="1"/>
        <v>-2386.6999999999998</v>
      </c>
    </row>
    <row r="44" spans="1:6" x14ac:dyDescent="0.3">
      <c r="A44" s="6" t="s">
        <v>47</v>
      </c>
      <c r="B44" s="7">
        <v>204.93</v>
      </c>
      <c r="C44" s="8">
        <v>42579</v>
      </c>
      <c r="D44" s="8">
        <v>42550</v>
      </c>
      <c r="E44" s="9">
        <f t="shared" si="0"/>
        <v>-29</v>
      </c>
      <c r="F44" s="10">
        <f t="shared" si="1"/>
        <v>-5942.97</v>
      </c>
    </row>
    <row r="45" spans="1:6" x14ac:dyDescent="0.3">
      <c r="A45" s="6" t="s">
        <v>25</v>
      </c>
      <c r="B45" s="7">
        <v>143.5</v>
      </c>
      <c r="C45" s="8">
        <v>42579</v>
      </c>
      <c r="D45" s="8">
        <v>42550</v>
      </c>
      <c r="E45" s="9">
        <f t="shared" si="0"/>
        <v>-29</v>
      </c>
      <c r="F45" s="10">
        <f t="shared" si="1"/>
        <v>-4161.5</v>
      </c>
    </row>
    <row r="46" spans="1:6" x14ac:dyDescent="0.3">
      <c r="A46" s="6" t="s">
        <v>48</v>
      </c>
      <c r="B46" s="7">
        <v>1564</v>
      </c>
      <c r="C46" s="8">
        <v>42574</v>
      </c>
      <c r="D46" s="8">
        <v>42551</v>
      </c>
      <c r="E46" s="9">
        <f t="shared" si="0"/>
        <v>-23</v>
      </c>
      <c r="F46" s="10">
        <f t="shared" si="1"/>
        <v>-35972</v>
      </c>
    </row>
    <row r="47" spans="1:6" x14ac:dyDescent="0.3">
      <c r="A47" s="19"/>
      <c r="B47" s="20"/>
      <c r="C47" s="21"/>
      <c r="D47" s="21"/>
      <c r="E47" s="22" t="str">
        <f t="shared" si="0"/>
        <v/>
      </c>
      <c r="F47" s="23" t="str">
        <f t="shared" si="1"/>
        <v/>
      </c>
    </row>
    <row r="48" spans="1:6" s="29" customFormat="1" ht="24" customHeight="1" x14ac:dyDescent="0.3">
      <c r="A48" s="24" t="s">
        <v>9</v>
      </c>
      <c r="B48" s="25">
        <f>SUM(B4:B47)</f>
        <v>38620.94000000001</v>
      </c>
      <c r="C48" s="26"/>
      <c r="D48" s="26"/>
      <c r="E48" s="27"/>
      <c r="F48" s="28">
        <f>SUM(F4:F47)</f>
        <v>-136868.01999999996</v>
      </c>
    </row>
    <row r="51" spans="1:4" ht="36" customHeight="1" x14ac:dyDescent="0.3">
      <c r="A51" s="33" t="s">
        <v>10</v>
      </c>
      <c r="B51" s="34"/>
      <c r="C51" s="34"/>
      <c r="D51" s="30">
        <f>IF(AND(F48&lt;&gt;"",B48&lt;&gt;0),F48/B48,"")</f>
        <v>-3.5438811173420413</v>
      </c>
    </row>
  </sheetData>
  <mergeCells count="6">
    <mergeCell ref="F2:F3"/>
    <mergeCell ref="A51:C51"/>
    <mergeCell ref="A1:D1"/>
    <mergeCell ref="A2:A3"/>
    <mergeCell ref="C2:C3"/>
    <mergeCell ref="E2:E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Pregliasco</dc:creator>
  <cp:lastModifiedBy>Lucia Pregliasco</cp:lastModifiedBy>
  <cp:lastPrinted>2016-07-04T07:29:16Z</cp:lastPrinted>
  <dcterms:created xsi:type="dcterms:W3CDTF">2016-06-23T16:17:19Z</dcterms:created>
  <dcterms:modified xsi:type="dcterms:W3CDTF">2016-07-04T07:43:29Z</dcterms:modified>
</cp:coreProperties>
</file>