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Server\segreteria\D S G A\LINA\BILANCIO\CALCOLO INDICATORI\2021\"/>
    </mc:Choice>
  </mc:AlternateContent>
  <xr:revisionPtr revIDLastSave="0" documentId="13_ncr:1_{E1E549BD-BB99-42AB-AE51-C04E1AE7C071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4" i="1"/>
  <c r="B36" i="1"/>
  <c r="F36" i="1" l="1"/>
  <c r="D39" i="1" s="1"/>
</calcChain>
</file>

<file path=xl/sharedStrings.xml><?xml version="1.0" encoding="utf-8"?>
<sst xmlns="http://schemas.openxmlformats.org/spreadsheetml/2006/main" count="31" uniqueCount="31">
  <si>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</si>
  <si>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</si>
  <si>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</si>
  <si>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</si>
  <si>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</si>
  <si>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</si>
  <si>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</si>
  <si>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(IVA esclusa)</t>
  </si>
  <si>
    <t>(imponibile)</t>
  </si>
  <si>
    <t>TOTALE</t>
  </si>
  <si>
    <t>INDICATORE DI TEMPESTIVITA' DEI PAGAMENTI:</t>
  </si>
  <si>
    <t>FATT.EL.018-2020</t>
  </si>
  <si>
    <t>210073/E</t>
  </si>
  <si>
    <t>FPA/3</t>
  </si>
  <si>
    <t>FPA 4/21</t>
  </si>
  <si>
    <t>58/PA</t>
  </si>
  <si>
    <t>30/PA</t>
  </si>
  <si>
    <t>FATTPA 1_21</t>
  </si>
  <si>
    <t>20214E04410</t>
  </si>
  <si>
    <t>FATTPA 2_21</t>
  </si>
  <si>
    <t>FPA/4</t>
  </si>
  <si>
    <t>FPA 3/21</t>
  </si>
  <si>
    <t>V3-3445</t>
  </si>
  <si>
    <t>V3-3606</t>
  </si>
  <si>
    <t>298/PA</t>
  </si>
  <si>
    <t>000107/PA</t>
  </si>
  <si>
    <t>PA023_2021</t>
  </si>
  <si>
    <t>13 A</t>
  </si>
  <si>
    <t>02FE</t>
  </si>
  <si>
    <t>18 A</t>
  </si>
  <si>
    <t>16-gen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</si>
</sst>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[$-410]dd/mm/yyyy"/>
    <numFmt numFmtId="166" formatCode="#,##0.00&quot; &quot;;&quot;-&quot;#,##0.00&quot; &quot;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i/>
      <sz val="9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25406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76092"/>
        <bgColor rgb="FF376092"/>
      </patternFill>
    </fill>
    <fill>
      <patternFill patternType="solid">
        <fgColor rgb="FFDCE6F2"/>
        <bgColor rgb="FFDCE6F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/>
  </cellStyleXfs>
  <cellXfs count="21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49" fontId="0" fillId="0" borderId="4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64" fontId="1" fillId="2" borderId="4" xfId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horizontal="center" vertical="center"/>
    </xf>
    <xf numFmtId="166" fontId="1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5" fillId="3" borderId="7" xfId="0" applyNumberFormat="1" applyFont="1" applyFill="1" applyBorder="1" applyAlignment="1">
      <alignment horizontal="center" vertical="center"/>
    </xf>
    <xf numFmtId="164" fontId="0" fillId="0" borderId="4" xfId="1" applyFont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166" fontId="0" fillId="3" borderId="4" xfId="0" applyNumberForma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Excel Built-in Comma" xfId="1" xr:uid="{9A955CEC-A176-41C9-BDC9-1F36D9AA062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B11" sqref="B11"/>
    </sheetView>
  </sheetViews>
  <sheetFormatPr defaultRowHeight="15" x14ac:dyDescent="0.25"/>
  <cols>
    <col min="1" max="1" width="19.28515625" customWidth="1"/>
    <col min="2" max="2" width="17.140625" customWidth="1"/>
    <col min="3" max="3" width="16" customWidth="1"/>
    <col min="4" max="4" width="17.7109375" customWidth="1"/>
    <col min="5" max="5" width="16.140625" customWidth="1"/>
    <col min="6" max="6" width="18.42578125" customWidth="1"/>
  </cols>
  <sheetData>
    <row r="1" spans="1:6" x14ac:dyDescent="0.25">
      <c r="A1" s="18" t="s">
        <v>0</v>
      </c>
      <c r="B1" s="18"/>
      <c r="C1" s="18"/>
      <c r="D1" s="18"/>
      <c r="E1" s="1"/>
      <c r="F1" s="2"/>
    </row>
    <row r="2" spans="1:6" x14ac:dyDescent="0.25">
      <c r="A2" s="19" t="s">
        <v>1</v>
      </c>
      <c r="B2" s="3" t="s">
        <v>2</v>
      </c>
      <c r="C2" s="20" t="s">
        <v>3</v>
      </c>
      <c r="D2" s="3" t="s">
        <v>4</v>
      </c>
      <c r="E2" s="20" t="s">
        <v>5</v>
      </c>
      <c r="F2" s="20" t="s">
        <v>6</v>
      </c>
    </row>
    <row r="3" spans="1:6" x14ac:dyDescent="0.25">
      <c r="A3" s="19"/>
      <c r="B3" s="4" t="s">
        <v>7</v>
      </c>
      <c r="C3" s="20"/>
      <c r="D3" s="4" t="s">
        <v>8</v>
      </c>
      <c r="E3" s="20"/>
      <c r="F3" s="20"/>
    </row>
    <row r="4" spans="1:6" x14ac:dyDescent="0.25">
      <c r="A4" s="5" t="s">
        <v>11</v>
      </c>
      <c r="B4" s="14">
        <v>840</v>
      </c>
      <c r="C4" s="15">
        <v>44225</v>
      </c>
      <c r="D4" s="6">
        <v>44215</v>
      </c>
      <c r="E4" s="7">
        <f>IF(AND(C4&lt;&gt;"",D4&lt;&gt;""),D4-C4,"")</f>
        <v>-10</v>
      </c>
      <c r="F4" s="16">
        <f>IF(AND(E4&lt;&gt;"",B4&lt;&gt;""),E4*B4,"")</f>
        <v>-8400</v>
      </c>
    </row>
    <row r="5" spans="1:6" x14ac:dyDescent="0.25">
      <c r="A5" s="5">
        <v>420</v>
      </c>
      <c r="B5" s="14">
        <v>185</v>
      </c>
      <c r="C5" s="15">
        <v>44241</v>
      </c>
      <c r="D5" s="6">
        <v>44238</v>
      </c>
      <c r="E5" s="7">
        <f t="shared" ref="E5:E35" si="0">IF(AND(C5&lt;&gt;"",D5&lt;&gt;""),D5-C5,"")</f>
        <v>-3</v>
      </c>
      <c r="F5" s="16">
        <f t="shared" ref="F5:F35" si="1">IF(AND(E5&lt;&gt;"",B5&lt;&gt;""),E5*B5,"")</f>
        <v>-555</v>
      </c>
    </row>
    <row r="6" spans="1:6" x14ac:dyDescent="0.25">
      <c r="A6" s="5">
        <v>588</v>
      </c>
      <c r="B6" s="14">
        <v>240</v>
      </c>
      <c r="C6" s="15">
        <v>44236</v>
      </c>
      <c r="D6" s="6">
        <v>44224</v>
      </c>
      <c r="E6" s="7">
        <f t="shared" si="0"/>
        <v>-12</v>
      </c>
      <c r="F6" s="16">
        <f t="shared" si="1"/>
        <v>-2880</v>
      </c>
    </row>
    <row r="7" spans="1:6" x14ac:dyDescent="0.25">
      <c r="A7" s="5" t="s">
        <v>12</v>
      </c>
      <c r="B7" s="14">
        <v>625</v>
      </c>
      <c r="C7" s="15">
        <v>44239</v>
      </c>
      <c r="D7" s="6">
        <v>44215</v>
      </c>
      <c r="E7" s="7">
        <f t="shared" si="0"/>
        <v>-24</v>
      </c>
      <c r="F7" s="16">
        <f t="shared" si="1"/>
        <v>-15000</v>
      </c>
    </row>
    <row r="8" spans="1:6" x14ac:dyDescent="0.25">
      <c r="A8" s="5" t="s">
        <v>13</v>
      </c>
      <c r="B8" s="14">
        <v>98.55</v>
      </c>
      <c r="C8" s="15">
        <v>44273</v>
      </c>
      <c r="D8" s="6">
        <v>44257</v>
      </c>
      <c r="E8" s="7">
        <f t="shared" si="0"/>
        <v>-16</v>
      </c>
      <c r="F8" s="16">
        <f t="shared" si="1"/>
        <v>-1576.8</v>
      </c>
    </row>
    <row r="9" spans="1:6" x14ac:dyDescent="0.25">
      <c r="A9" s="5" t="s">
        <v>14</v>
      </c>
      <c r="B9" s="14">
        <v>747.25</v>
      </c>
      <c r="C9" s="15">
        <v>44248</v>
      </c>
      <c r="D9" s="6">
        <v>44242</v>
      </c>
      <c r="E9" s="7">
        <f t="shared" si="0"/>
        <v>-6</v>
      </c>
      <c r="F9" s="16">
        <f t="shared" si="1"/>
        <v>-4483.5</v>
      </c>
    </row>
    <row r="10" spans="1:6" x14ac:dyDescent="0.25">
      <c r="A10" s="5" t="s">
        <v>15</v>
      </c>
      <c r="B10" s="14">
        <v>3028</v>
      </c>
      <c r="C10" s="15">
        <v>44252</v>
      </c>
      <c r="D10" s="6">
        <v>44238</v>
      </c>
      <c r="E10" s="7">
        <f t="shared" si="0"/>
        <v>-14</v>
      </c>
      <c r="F10" s="16">
        <f t="shared" si="1"/>
        <v>-42392</v>
      </c>
    </row>
    <row r="11" spans="1:6" x14ac:dyDescent="0.25">
      <c r="A11" s="5">
        <v>22</v>
      </c>
      <c r="B11" s="14">
        <v>1076.95</v>
      </c>
      <c r="C11" s="15">
        <v>44286</v>
      </c>
      <c r="D11" s="6">
        <v>44273</v>
      </c>
      <c r="E11" s="7">
        <f t="shared" si="0"/>
        <v>-13</v>
      </c>
      <c r="F11" s="16">
        <f t="shared" si="1"/>
        <v>-14000.35</v>
      </c>
    </row>
    <row r="12" spans="1:6" x14ac:dyDescent="0.25">
      <c r="A12" s="5" t="s">
        <v>16</v>
      </c>
      <c r="B12" s="14">
        <v>615</v>
      </c>
      <c r="C12" s="15">
        <v>44260</v>
      </c>
      <c r="D12" s="6">
        <v>44250</v>
      </c>
      <c r="E12" s="7">
        <f t="shared" si="0"/>
        <v>-10</v>
      </c>
      <c r="F12" s="16">
        <f t="shared" si="1"/>
        <v>-6150</v>
      </c>
    </row>
    <row r="13" spans="1:6" x14ac:dyDescent="0.25">
      <c r="A13" s="5" t="s">
        <v>17</v>
      </c>
      <c r="B13" s="14">
        <v>595</v>
      </c>
      <c r="C13" s="15">
        <v>44260</v>
      </c>
      <c r="D13" s="6">
        <v>44238</v>
      </c>
      <c r="E13" s="7">
        <f t="shared" si="0"/>
        <v>-22</v>
      </c>
      <c r="F13" s="16">
        <f t="shared" si="1"/>
        <v>-13090</v>
      </c>
    </row>
    <row r="14" spans="1:6" x14ac:dyDescent="0.25">
      <c r="A14" s="5">
        <v>1021012257</v>
      </c>
      <c r="B14" s="14">
        <v>19.55</v>
      </c>
      <c r="C14" s="15">
        <v>44261</v>
      </c>
      <c r="D14" s="6">
        <v>44242</v>
      </c>
      <c r="E14" s="7">
        <f t="shared" si="0"/>
        <v>-19</v>
      </c>
      <c r="F14" s="16">
        <f t="shared" si="1"/>
        <v>-371.45</v>
      </c>
    </row>
    <row r="15" spans="1:6" x14ac:dyDescent="0.25">
      <c r="A15" s="5" t="s">
        <v>18</v>
      </c>
      <c r="B15" s="14">
        <v>129.22</v>
      </c>
      <c r="C15" s="15">
        <v>44265</v>
      </c>
      <c r="D15" s="6">
        <v>44250</v>
      </c>
      <c r="E15" s="7">
        <f t="shared" si="0"/>
        <v>-15</v>
      </c>
      <c r="F15" s="16">
        <f t="shared" si="1"/>
        <v>-1938.3</v>
      </c>
    </row>
    <row r="16" spans="1:6" x14ac:dyDescent="0.25">
      <c r="A16" s="5" t="s">
        <v>19</v>
      </c>
      <c r="B16" s="14">
        <v>1546.56</v>
      </c>
      <c r="C16" s="15">
        <v>44266</v>
      </c>
      <c r="D16" s="6">
        <v>44257</v>
      </c>
      <c r="E16" s="7">
        <f t="shared" si="0"/>
        <v>-9</v>
      </c>
      <c r="F16" s="16">
        <f t="shared" si="1"/>
        <v>-13919.039999999999</v>
      </c>
    </row>
    <row r="17" spans="1:6" x14ac:dyDescent="0.25">
      <c r="A17" s="5">
        <v>516</v>
      </c>
      <c r="B17" s="14">
        <v>165.21</v>
      </c>
      <c r="C17" s="15">
        <v>44266</v>
      </c>
      <c r="D17" s="6">
        <v>44242</v>
      </c>
      <c r="E17" s="7">
        <f t="shared" si="0"/>
        <v>-24</v>
      </c>
      <c r="F17" s="16">
        <f t="shared" si="1"/>
        <v>-3965.04</v>
      </c>
    </row>
    <row r="18" spans="1:6" x14ac:dyDescent="0.25">
      <c r="A18" s="5" t="s">
        <v>20</v>
      </c>
      <c r="B18" s="14">
        <v>138.81</v>
      </c>
      <c r="C18" s="15">
        <v>44294</v>
      </c>
      <c r="D18" s="6">
        <v>44273</v>
      </c>
      <c r="E18" s="7">
        <f t="shared" si="0"/>
        <v>-21</v>
      </c>
      <c r="F18" s="16">
        <f t="shared" si="1"/>
        <v>-2915.01</v>
      </c>
    </row>
    <row r="19" spans="1:6" x14ac:dyDescent="0.25">
      <c r="A19" s="5">
        <v>1021026399</v>
      </c>
      <c r="B19" s="14">
        <v>9.09</v>
      </c>
      <c r="C19" s="15">
        <v>44267</v>
      </c>
      <c r="D19" s="6">
        <v>44242</v>
      </c>
      <c r="E19" s="7">
        <f t="shared" si="0"/>
        <v>-25</v>
      </c>
      <c r="F19" s="16">
        <f t="shared" si="1"/>
        <v>-227.25</v>
      </c>
    </row>
    <row r="20" spans="1:6" x14ac:dyDescent="0.25">
      <c r="A20" s="5">
        <v>1</v>
      </c>
      <c r="B20" s="14">
        <v>44</v>
      </c>
      <c r="C20" s="15">
        <v>44268</v>
      </c>
      <c r="D20" s="6">
        <v>44257</v>
      </c>
      <c r="E20" s="7">
        <f t="shared" si="0"/>
        <v>-11</v>
      </c>
      <c r="F20" s="16">
        <f t="shared" si="1"/>
        <v>-484</v>
      </c>
    </row>
    <row r="21" spans="1:6" x14ac:dyDescent="0.25">
      <c r="A21" s="5" t="s">
        <v>21</v>
      </c>
      <c r="B21" s="14">
        <v>438</v>
      </c>
      <c r="C21" s="15">
        <v>44269</v>
      </c>
      <c r="D21" s="6">
        <v>44250</v>
      </c>
      <c r="E21" s="7">
        <f t="shared" si="0"/>
        <v>-19</v>
      </c>
      <c r="F21" s="16">
        <f t="shared" si="1"/>
        <v>-8322</v>
      </c>
    </row>
    <row r="22" spans="1:6" x14ac:dyDescent="0.25">
      <c r="A22" s="5">
        <v>120</v>
      </c>
      <c r="B22" s="14">
        <v>137</v>
      </c>
      <c r="C22" s="15">
        <v>44286</v>
      </c>
      <c r="D22" s="6">
        <v>44250</v>
      </c>
      <c r="E22" s="7">
        <f t="shared" si="0"/>
        <v>-36</v>
      </c>
      <c r="F22" s="16">
        <f t="shared" si="1"/>
        <v>-4932</v>
      </c>
    </row>
    <row r="23" spans="1:6" x14ac:dyDescent="0.25">
      <c r="A23" s="5" t="s">
        <v>22</v>
      </c>
      <c r="B23" s="14">
        <v>235.25</v>
      </c>
      <c r="C23" s="15">
        <v>44269</v>
      </c>
      <c r="D23" s="6">
        <v>44250</v>
      </c>
      <c r="E23" s="7">
        <f t="shared" si="0"/>
        <v>-19</v>
      </c>
      <c r="F23" s="16">
        <f t="shared" si="1"/>
        <v>-4469.75</v>
      </c>
    </row>
    <row r="24" spans="1:6" x14ac:dyDescent="0.25">
      <c r="A24" s="5" t="s">
        <v>23</v>
      </c>
      <c r="B24" s="14">
        <v>62.16</v>
      </c>
      <c r="C24" s="15">
        <v>44269</v>
      </c>
      <c r="D24" s="6">
        <v>44257</v>
      </c>
      <c r="E24" s="7">
        <f t="shared" si="0"/>
        <v>-12</v>
      </c>
      <c r="F24" s="16">
        <f t="shared" si="1"/>
        <v>-745.92</v>
      </c>
    </row>
    <row r="25" spans="1:6" x14ac:dyDescent="0.25">
      <c r="A25" s="5">
        <v>34</v>
      </c>
      <c r="B25" s="14">
        <v>169.95</v>
      </c>
      <c r="C25" s="15">
        <v>44272</v>
      </c>
      <c r="D25" s="6">
        <v>44257</v>
      </c>
      <c r="E25" s="7">
        <f t="shared" si="0"/>
        <v>-15</v>
      </c>
      <c r="F25" s="16">
        <f t="shared" si="1"/>
        <v>-2549.25</v>
      </c>
    </row>
    <row r="26" spans="1:6" x14ac:dyDescent="0.25">
      <c r="A26" s="5">
        <v>3</v>
      </c>
      <c r="B26" s="14">
        <v>352</v>
      </c>
      <c r="C26" s="15">
        <v>44274</v>
      </c>
      <c r="D26" s="6">
        <v>44267</v>
      </c>
      <c r="E26" s="7">
        <f t="shared" si="0"/>
        <v>-7</v>
      </c>
      <c r="F26" s="16">
        <f t="shared" si="1"/>
        <v>-2464</v>
      </c>
    </row>
    <row r="27" spans="1:6" x14ac:dyDescent="0.25">
      <c r="A27" s="5" t="s">
        <v>24</v>
      </c>
      <c r="B27" s="14">
        <v>1520</v>
      </c>
      <c r="C27" s="15">
        <v>44281</v>
      </c>
      <c r="D27" s="6">
        <v>44273</v>
      </c>
      <c r="E27" s="7">
        <f t="shared" si="0"/>
        <v>-8</v>
      </c>
      <c r="F27" s="16">
        <f t="shared" si="1"/>
        <v>-12160</v>
      </c>
    </row>
    <row r="28" spans="1:6" x14ac:dyDescent="0.25">
      <c r="A28" s="5" t="s">
        <v>25</v>
      </c>
      <c r="B28" s="14">
        <v>235.37</v>
      </c>
      <c r="C28" s="15">
        <v>44283</v>
      </c>
      <c r="D28" s="6">
        <v>44270</v>
      </c>
      <c r="E28" s="7">
        <f t="shared" si="0"/>
        <v>-13</v>
      </c>
      <c r="F28" s="16">
        <f t="shared" si="1"/>
        <v>-3059.81</v>
      </c>
    </row>
    <row r="29" spans="1:6" x14ac:dyDescent="0.25">
      <c r="A29" s="5" t="s">
        <v>26</v>
      </c>
      <c r="B29" s="14">
        <v>250</v>
      </c>
      <c r="C29" s="15">
        <v>44283</v>
      </c>
      <c r="D29" s="6">
        <v>44270</v>
      </c>
      <c r="E29" s="7">
        <f t="shared" si="0"/>
        <v>-13</v>
      </c>
      <c r="F29" s="16">
        <f t="shared" si="1"/>
        <v>-3250</v>
      </c>
    </row>
    <row r="30" spans="1:6" x14ac:dyDescent="0.25">
      <c r="A30" s="5" t="s">
        <v>27</v>
      </c>
      <c r="B30" s="14">
        <v>1400</v>
      </c>
      <c r="C30" s="15">
        <v>44290</v>
      </c>
      <c r="D30" s="6">
        <v>44279</v>
      </c>
      <c r="E30" s="7">
        <f t="shared" si="0"/>
        <v>-11</v>
      </c>
      <c r="F30" s="16">
        <f t="shared" si="1"/>
        <v>-15400</v>
      </c>
    </row>
    <row r="31" spans="1:6" x14ac:dyDescent="0.25">
      <c r="A31" s="5">
        <v>1021048674</v>
      </c>
      <c r="B31" s="14">
        <v>22.89</v>
      </c>
      <c r="C31" s="15">
        <v>44290</v>
      </c>
      <c r="D31" s="6">
        <v>44273</v>
      </c>
      <c r="E31" s="7">
        <f t="shared" si="0"/>
        <v>-17</v>
      </c>
      <c r="F31" s="16">
        <f t="shared" si="1"/>
        <v>-389.13</v>
      </c>
    </row>
    <row r="32" spans="1:6" x14ac:dyDescent="0.25">
      <c r="A32" s="5" t="s">
        <v>28</v>
      </c>
      <c r="B32" s="14">
        <v>3780</v>
      </c>
      <c r="C32" s="15">
        <v>44293</v>
      </c>
      <c r="D32" s="6">
        <v>44279</v>
      </c>
      <c r="E32" s="7">
        <f t="shared" si="0"/>
        <v>-14</v>
      </c>
      <c r="F32" s="16">
        <f t="shared" si="1"/>
        <v>-52920</v>
      </c>
    </row>
    <row r="33" spans="1:6" x14ac:dyDescent="0.25">
      <c r="A33" s="5" t="s">
        <v>29</v>
      </c>
      <c r="B33" s="14">
        <v>1200</v>
      </c>
      <c r="C33" s="15">
        <v>44300</v>
      </c>
      <c r="D33" s="6">
        <v>44284</v>
      </c>
      <c r="E33" s="7">
        <f t="shared" si="0"/>
        <v>-16</v>
      </c>
      <c r="F33" s="16">
        <f t="shared" si="1"/>
        <v>-19200</v>
      </c>
    </row>
    <row r="34" spans="1:6" x14ac:dyDescent="0.25">
      <c r="A34" s="5">
        <v>1012300954</v>
      </c>
      <c r="B34" s="14">
        <v>1175.22</v>
      </c>
      <c r="C34" s="15">
        <v>44301</v>
      </c>
      <c r="D34" s="6">
        <v>44284</v>
      </c>
      <c r="E34" s="7">
        <f t="shared" si="0"/>
        <v>-17</v>
      </c>
      <c r="F34" s="16">
        <f t="shared" si="1"/>
        <v>-19978.740000000002</v>
      </c>
    </row>
    <row r="35" spans="1:6" x14ac:dyDescent="0.25">
      <c r="A35" s="5" t="s">
        <v>30</v>
      </c>
      <c r="B35" s="14">
        <v>250</v>
      </c>
      <c r="C35" s="15">
        <v>44303</v>
      </c>
      <c r="D35" s="6">
        <v>44270</v>
      </c>
      <c r="E35" s="7">
        <f t="shared" si="0"/>
        <v>-33</v>
      </c>
      <c r="F35" s="16">
        <f t="shared" si="1"/>
        <v>-8250</v>
      </c>
    </row>
    <row r="36" spans="1:6" x14ac:dyDescent="0.25">
      <c r="A36" s="8" t="s">
        <v>9</v>
      </c>
      <c r="B36" s="9">
        <f>SUM(B4:B35)</f>
        <v>21331.03</v>
      </c>
      <c r="C36" s="10"/>
      <c r="D36" s="10"/>
      <c r="E36" s="8"/>
      <c r="F36" s="11">
        <f>SUM(F4:F35)</f>
        <v>-290438.33999999997</v>
      </c>
    </row>
    <row r="37" spans="1:6" x14ac:dyDescent="0.25">
      <c r="A37" s="12"/>
      <c r="B37" s="12"/>
      <c r="C37" s="12"/>
      <c r="D37" s="12"/>
      <c r="E37" s="12"/>
      <c r="F37" s="12"/>
    </row>
    <row r="38" spans="1:6" x14ac:dyDescent="0.25">
      <c r="A38" s="12"/>
      <c r="B38" s="12"/>
      <c r="C38" s="12"/>
      <c r="D38" s="12"/>
      <c r="E38" s="12"/>
      <c r="F38" s="12"/>
    </row>
    <row r="39" spans="1:6" ht="15.75" x14ac:dyDescent="0.25">
      <c r="A39" s="17" t="s">
        <v>10</v>
      </c>
      <c r="B39" s="17"/>
      <c r="C39" s="17"/>
      <c r="D39" s="13">
        <f>IF(AND(F36&lt;&gt;"",B36&lt;&gt;0),F36/B36,"")</f>
        <v>-13.615767264871879</v>
      </c>
      <c r="E39" s="12"/>
      <c r="F39" s="12"/>
    </row>
    <row r="40" spans="1:6" x14ac:dyDescent="0.25">
      <c r="A40" s="12"/>
      <c r="B40" s="12"/>
      <c r="C40" s="12"/>
      <c r="D40" s="12"/>
      <c r="E40" s="12"/>
      <c r="F40" s="12"/>
    </row>
  </sheetData>
  <mergeCells count="6">
    <mergeCell ref="F2:F3"/>
    <mergeCell ref="A39:C39"/>
    <mergeCell ref="A1:D1"/>
    <mergeCell ref="A2:A3"/>
    <mergeCell ref="C2:C3"/>
    <mergeCell ref="E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Vanna Robino</dc:creator>
  <cp:lastModifiedBy>Vanna Robino</cp:lastModifiedBy>
  <dcterms:created xsi:type="dcterms:W3CDTF">2015-06-05T18:19:34Z</dcterms:created>
  <dcterms:modified xsi:type="dcterms:W3CDTF">2021-04-14T09:28:44Z</dcterms:modified>
</cp:coreProperties>
</file>