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Server\segreteria\D S G A\LINA\BILANCIO\CALCOLO INDICATORI\2021\"/>
    </mc:Choice>
  </mc:AlternateContent>
  <xr:revisionPtr revIDLastSave="0" documentId="13_ncr:1_{5B5BA061-3B41-41BB-99E6-0B6C8426C6C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4" i="1"/>
  <c r="E4" i="1"/>
  <c r="E3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F36" i="1" l="1"/>
  <c r="D39" i="1" s="1"/>
</calcChain>
</file>

<file path=xl/sharedStrings.xml><?xml version="1.0" encoding="utf-8"?>
<sst xmlns="http://schemas.openxmlformats.org/spreadsheetml/2006/main" count="11" uniqueCount="11">
  <si>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</si>
  <si>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</si>
  <si>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</si>
  <si>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</si>
  <si>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</si>
  <si>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</si>
  <si>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</si>
  <si>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(IVA esclusa)</t>
  </si>
  <si>
    <t>(imponibile)</t>
  </si>
  <si>
    <t>TOTALE</t>
  </si>
  <si>
    <t>INDICATORE DI TEMPESTIVITA' DEI PAGAMENTI: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</si>
</sst>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[$-410]dd/mm/yyyy"/>
    <numFmt numFmtId="166" formatCode="#,##0.00&quot; &quot;;&quot;-&quot;#,##0.00&quot; 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i/>
      <sz val="9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25406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DCE6F2"/>
        <bgColor rgb="FFDCE6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/>
  </cellStyleXfs>
  <cellXfs count="22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horizontal="center" vertical="center"/>
    </xf>
    <xf numFmtId="166" fontId="1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5" fillId="3" borderId="7" xfId="0" applyNumberFormat="1" applyFont="1" applyFill="1" applyBorder="1" applyAlignment="1">
      <alignment horizontal="center" vertical="center"/>
    </xf>
    <xf numFmtId="164" fontId="0" fillId="0" borderId="4" xfId="1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166" fontId="0" fillId="3" borderId="4" xfId="0" applyNumberForma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right" vertical="center"/>
    </xf>
    <xf numFmtId="0" fontId="0" fillId="0" borderId="0" xfId="0" applyNumberFormat="1"/>
    <xf numFmtId="0" fontId="0" fillId="3" borderId="4" xfId="0" applyNumberFormat="1" applyFill="1" applyBorder="1" applyAlignment="1">
      <alignment horizontal="center" vertical="center"/>
    </xf>
  </cellXfs>
  <cellStyles count="2">
    <cellStyle name="Excel Built-in Comma" xfId="1" xr:uid="{9A955CEC-A176-41C9-BDC9-1F36D9AA062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%20calcolo%20II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4">
          <cell r="B4" t="str">
            <v>6 PA</v>
          </cell>
        </row>
        <row r="5">
          <cell r="B5" t="str">
            <v>FATTPA 1_21</v>
          </cell>
        </row>
        <row r="6">
          <cell r="B6" t="str">
            <v>FATTPA 2_21</v>
          </cell>
        </row>
        <row r="7">
          <cell r="B7">
            <v>4</v>
          </cell>
        </row>
        <row r="8">
          <cell r="B8" t="str">
            <v>24 A</v>
          </cell>
        </row>
        <row r="9">
          <cell r="B9">
            <v>1021074152</v>
          </cell>
        </row>
        <row r="10">
          <cell r="B10">
            <v>2</v>
          </cell>
        </row>
        <row r="11">
          <cell r="B11" t="str">
            <v>570/0</v>
          </cell>
        </row>
        <row r="12">
          <cell r="B12" t="str">
            <v>FATTPA 4_21</v>
          </cell>
        </row>
        <row r="13">
          <cell r="B13">
            <v>1110</v>
          </cell>
        </row>
        <row r="14">
          <cell r="B14">
            <v>923</v>
          </cell>
        </row>
        <row r="15">
          <cell r="B15">
            <v>219</v>
          </cell>
        </row>
        <row r="16">
          <cell r="B16" t="str">
            <v>1/M</v>
          </cell>
        </row>
        <row r="17">
          <cell r="B17">
            <v>1021100532</v>
          </cell>
        </row>
        <row r="18">
          <cell r="B18" t="str">
            <v>FPA 25/21</v>
          </cell>
        </row>
        <row r="19">
          <cell r="B19" t="str">
            <v>FPA 26/21</v>
          </cell>
        </row>
        <row r="20">
          <cell r="B20" t="str">
            <v>FPA 27/21</v>
          </cell>
        </row>
        <row r="21">
          <cell r="B21" t="str">
            <v>1/FE</v>
          </cell>
        </row>
        <row r="22">
          <cell r="B22" t="str">
            <v>480B</v>
          </cell>
        </row>
        <row r="23">
          <cell r="B23" t="str">
            <v>29/PA</v>
          </cell>
        </row>
        <row r="24">
          <cell r="B24">
            <v>8</v>
          </cell>
        </row>
        <row r="25">
          <cell r="B25">
            <v>202101424</v>
          </cell>
        </row>
        <row r="26">
          <cell r="B26">
            <v>136</v>
          </cell>
        </row>
        <row r="27">
          <cell r="B27">
            <v>3</v>
          </cell>
        </row>
        <row r="28">
          <cell r="B28" t="str">
            <v>238/04</v>
          </cell>
        </row>
        <row r="29">
          <cell r="B29">
            <v>44012</v>
          </cell>
        </row>
        <row r="30">
          <cell r="B30">
            <v>23</v>
          </cell>
        </row>
        <row r="31">
          <cell r="B31">
            <v>1021137552</v>
          </cell>
        </row>
        <row r="32">
          <cell r="B32">
            <v>27</v>
          </cell>
        </row>
        <row r="33">
          <cell r="B33">
            <v>1418</v>
          </cell>
        </row>
        <row r="34">
          <cell r="B34" t="str">
            <v>000423/PA</v>
          </cell>
        </row>
        <row r="35">
          <cell r="B35" t="str">
            <v>FATTPA 7_21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topLeftCell="A22" workbookViewId="0">
      <selection activeCell="L17" sqref="L17"/>
    </sheetView>
  </sheetViews>
  <sheetFormatPr defaultRowHeight="15" x14ac:dyDescent="0.25"/>
  <cols>
    <col min="1" max="1" width="19.28515625" customWidth="1"/>
    <col min="2" max="2" width="17.140625" customWidth="1"/>
    <col min="3" max="3" width="16" customWidth="1"/>
    <col min="4" max="4" width="17.7109375" customWidth="1"/>
    <col min="5" max="5" width="13.7109375" customWidth="1"/>
    <col min="6" max="6" width="18.42578125" customWidth="1"/>
  </cols>
  <sheetData>
    <row r="1" spans="1:7" x14ac:dyDescent="0.25">
      <c r="A1" s="17" t="s">
        <v>0</v>
      </c>
      <c r="B1" s="17"/>
      <c r="C1" s="17"/>
      <c r="D1" s="17"/>
      <c r="E1" s="1"/>
      <c r="F1" s="2"/>
    </row>
    <row r="2" spans="1:7" x14ac:dyDescent="0.25">
      <c r="A2" s="18" t="s">
        <v>1</v>
      </c>
      <c r="B2" s="3" t="s">
        <v>2</v>
      </c>
      <c r="C2" s="15" t="s">
        <v>3</v>
      </c>
      <c r="D2" s="3" t="s">
        <v>4</v>
      </c>
      <c r="E2" s="15" t="s">
        <v>5</v>
      </c>
      <c r="F2" s="15" t="s">
        <v>6</v>
      </c>
    </row>
    <row r="3" spans="1:7" x14ac:dyDescent="0.25">
      <c r="A3" s="18"/>
      <c r="B3" s="4" t="s">
        <v>7</v>
      </c>
      <c r="C3" s="15"/>
      <c r="D3" s="4" t="s">
        <v>8</v>
      </c>
      <c r="E3" s="15"/>
      <c r="F3" s="15"/>
    </row>
    <row r="4" spans="1:7" x14ac:dyDescent="0.25">
      <c r="A4" s="5" t="str">
        <f>[1]Foglio1!B4</f>
        <v>6 PA</v>
      </c>
      <c r="B4" s="12">
        <v>320</v>
      </c>
      <c r="C4" s="13">
        <v>44310</v>
      </c>
      <c r="D4" s="6">
        <v>44313</v>
      </c>
      <c r="E4" s="21">
        <f>IF(AND(C4&lt;&gt;"",D4&lt;&gt;""),D4-C4,"")</f>
        <v>3</v>
      </c>
      <c r="F4" s="14">
        <f>IF(AND(E4&lt;&gt;"",B4&lt;&gt;""),E4*B4,"")</f>
        <v>960</v>
      </c>
    </row>
    <row r="5" spans="1:7" x14ac:dyDescent="0.25">
      <c r="A5" s="5" t="str">
        <f>[1]Foglio1!B5</f>
        <v>FATTPA 1_21</v>
      </c>
      <c r="B5" s="12">
        <v>1850</v>
      </c>
      <c r="C5" s="13">
        <v>44311</v>
      </c>
      <c r="D5" s="6">
        <v>44313</v>
      </c>
      <c r="E5" s="21">
        <f t="shared" ref="E5:E35" si="0">IF(AND(C5&lt;&gt;"",D5&lt;&gt;""),D5-C5,"")</f>
        <v>2</v>
      </c>
      <c r="F5" s="14">
        <f t="shared" ref="F5:F35" si="1">IF(AND(E5&lt;&gt;"",B5&lt;&gt;""),E5*B5,"")</f>
        <v>3700</v>
      </c>
    </row>
    <row r="6" spans="1:7" x14ac:dyDescent="0.25">
      <c r="A6" s="5" t="str">
        <f>[1]Foglio1!B6</f>
        <v>FATTPA 2_21</v>
      </c>
      <c r="B6" s="12">
        <v>1560</v>
      </c>
      <c r="C6" s="13">
        <v>44311</v>
      </c>
      <c r="D6" s="6">
        <v>44313</v>
      </c>
      <c r="E6" s="21">
        <f t="shared" si="0"/>
        <v>2</v>
      </c>
      <c r="F6" s="14">
        <f t="shared" si="1"/>
        <v>3120</v>
      </c>
    </row>
    <row r="7" spans="1:7" x14ac:dyDescent="0.25">
      <c r="A7" s="5">
        <f>[1]Foglio1!B7</f>
        <v>4</v>
      </c>
      <c r="B7" s="12">
        <v>95</v>
      </c>
      <c r="C7" s="13">
        <v>44315</v>
      </c>
      <c r="D7" s="6">
        <v>44313</v>
      </c>
      <c r="E7" s="21">
        <f t="shared" si="0"/>
        <v>-2</v>
      </c>
      <c r="F7" s="14">
        <f t="shared" si="1"/>
        <v>-190</v>
      </c>
    </row>
    <row r="8" spans="1:7" x14ac:dyDescent="0.25">
      <c r="A8" s="5" t="str">
        <f>[1]Foglio1!B8</f>
        <v>24 A</v>
      </c>
      <c r="B8" s="12">
        <v>1200</v>
      </c>
      <c r="C8" s="13">
        <v>44315</v>
      </c>
      <c r="D8" s="6">
        <v>44313</v>
      </c>
      <c r="E8" s="21">
        <f t="shared" si="0"/>
        <v>-2</v>
      </c>
      <c r="F8" s="14">
        <f t="shared" si="1"/>
        <v>-2400</v>
      </c>
    </row>
    <row r="9" spans="1:7" x14ac:dyDescent="0.25">
      <c r="A9" s="5">
        <f>[1]Foglio1!B9</f>
        <v>1021074152</v>
      </c>
      <c r="B9" s="12">
        <v>8.92</v>
      </c>
      <c r="C9" s="13">
        <v>44316</v>
      </c>
      <c r="D9" s="6">
        <v>44313</v>
      </c>
      <c r="E9" s="21">
        <f t="shared" si="0"/>
        <v>-3</v>
      </c>
      <c r="F9" s="14">
        <f t="shared" si="1"/>
        <v>-26.759999999999998</v>
      </c>
    </row>
    <row r="10" spans="1:7" x14ac:dyDescent="0.25">
      <c r="A10" s="5">
        <f>[1]Foglio1!B10</f>
        <v>2</v>
      </c>
      <c r="B10" s="12">
        <v>50.39</v>
      </c>
      <c r="C10" s="13">
        <v>44316</v>
      </c>
      <c r="D10" s="6">
        <v>44313</v>
      </c>
      <c r="E10" s="21">
        <f t="shared" si="0"/>
        <v>-3</v>
      </c>
      <c r="F10" s="14">
        <f t="shared" si="1"/>
        <v>-151.17000000000002</v>
      </c>
    </row>
    <row r="11" spans="1:7" x14ac:dyDescent="0.25">
      <c r="A11" s="5" t="str">
        <f>[1]Foglio1!B11</f>
        <v>570/0</v>
      </c>
      <c r="B11" s="12">
        <v>150</v>
      </c>
      <c r="C11" s="13">
        <v>44347</v>
      </c>
      <c r="D11" s="6">
        <v>44316</v>
      </c>
      <c r="E11" s="21">
        <f t="shared" si="0"/>
        <v>-31</v>
      </c>
      <c r="F11" s="14">
        <f t="shared" si="1"/>
        <v>-4650</v>
      </c>
      <c r="G11" s="20"/>
    </row>
    <row r="12" spans="1:7" x14ac:dyDescent="0.25">
      <c r="A12" s="5" t="str">
        <f>[1]Foglio1!B12</f>
        <v>FATTPA 4_21</v>
      </c>
      <c r="B12" s="12">
        <v>3440</v>
      </c>
      <c r="C12" s="13">
        <v>44329</v>
      </c>
      <c r="D12" s="6">
        <v>44313</v>
      </c>
      <c r="E12" s="21">
        <f t="shared" si="0"/>
        <v>-16</v>
      </c>
      <c r="F12" s="14">
        <f t="shared" si="1"/>
        <v>-55040</v>
      </c>
    </row>
    <row r="13" spans="1:7" x14ac:dyDescent="0.25">
      <c r="A13" s="5">
        <f>[1]Foglio1!B13</f>
        <v>1110</v>
      </c>
      <c r="B13" s="12">
        <v>160</v>
      </c>
      <c r="C13" s="13">
        <v>44329</v>
      </c>
      <c r="D13" s="6">
        <v>44316</v>
      </c>
      <c r="E13" s="21">
        <f t="shared" si="0"/>
        <v>-13</v>
      </c>
      <c r="F13" s="14">
        <f t="shared" si="1"/>
        <v>-2080</v>
      </c>
    </row>
    <row r="14" spans="1:7" x14ac:dyDescent="0.25">
      <c r="A14" s="5">
        <f>[1]Foglio1!B14</f>
        <v>923</v>
      </c>
      <c r="B14" s="12">
        <v>449.99</v>
      </c>
      <c r="C14" s="13">
        <v>44362</v>
      </c>
      <c r="D14" s="6">
        <v>44336</v>
      </c>
      <c r="E14" s="21">
        <f t="shared" si="0"/>
        <v>-26</v>
      </c>
      <c r="F14" s="14">
        <f t="shared" si="1"/>
        <v>-11699.74</v>
      </c>
    </row>
    <row r="15" spans="1:7" x14ac:dyDescent="0.25">
      <c r="A15" s="5">
        <f>[1]Foglio1!B15</f>
        <v>219</v>
      </c>
      <c r="B15" s="12">
        <v>1195</v>
      </c>
      <c r="C15" s="13">
        <v>44332</v>
      </c>
      <c r="D15" s="6">
        <v>44316</v>
      </c>
      <c r="E15" s="21">
        <f t="shared" si="0"/>
        <v>-16</v>
      </c>
      <c r="F15" s="14">
        <f t="shared" si="1"/>
        <v>-19120</v>
      </c>
    </row>
    <row r="16" spans="1:7" x14ac:dyDescent="0.25">
      <c r="A16" s="5" t="str">
        <f>[1]Foglio1!B16</f>
        <v>1/M</v>
      </c>
      <c r="B16" s="12">
        <v>284</v>
      </c>
      <c r="C16" s="13">
        <v>44336</v>
      </c>
      <c r="D16" s="6">
        <v>44316</v>
      </c>
      <c r="E16" s="21">
        <f t="shared" si="0"/>
        <v>-20</v>
      </c>
      <c r="F16" s="14">
        <f t="shared" si="1"/>
        <v>-5680</v>
      </c>
    </row>
    <row r="17" spans="1:6" x14ac:dyDescent="0.25">
      <c r="A17" s="5">
        <f>[1]Foglio1!B17</f>
        <v>1021100532</v>
      </c>
      <c r="B17" s="12">
        <v>11.33</v>
      </c>
      <c r="C17" s="13">
        <v>44339</v>
      </c>
      <c r="D17" s="6">
        <v>44316</v>
      </c>
      <c r="E17" s="21">
        <f t="shared" si="0"/>
        <v>-23</v>
      </c>
      <c r="F17" s="14">
        <f t="shared" si="1"/>
        <v>-260.58999999999997</v>
      </c>
    </row>
    <row r="18" spans="1:6" x14ac:dyDescent="0.25">
      <c r="A18" s="5" t="str">
        <f>[1]Foglio1!B18</f>
        <v>FPA 25/21</v>
      </c>
      <c r="B18" s="12">
        <v>238</v>
      </c>
      <c r="C18" s="13">
        <v>44345</v>
      </c>
      <c r="D18" s="6">
        <v>44329</v>
      </c>
      <c r="E18" s="21">
        <f t="shared" si="0"/>
        <v>-16</v>
      </c>
      <c r="F18" s="14">
        <f t="shared" si="1"/>
        <v>-3808</v>
      </c>
    </row>
    <row r="19" spans="1:6" x14ac:dyDescent="0.25">
      <c r="A19" s="5" t="str">
        <f>[1]Foglio1!B19</f>
        <v>FPA 26/21</v>
      </c>
      <c r="B19" s="12">
        <v>657</v>
      </c>
      <c r="C19" s="13">
        <v>44376</v>
      </c>
      <c r="D19" s="6">
        <v>44362</v>
      </c>
      <c r="E19" s="21">
        <f t="shared" si="0"/>
        <v>-14</v>
      </c>
      <c r="F19" s="14">
        <f t="shared" si="1"/>
        <v>-9198</v>
      </c>
    </row>
    <row r="20" spans="1:6" x14ac:dyDescent="0.25">
      <c r="A20" s="5" t="str">
        <f>[1]Foglio1!B20</f>
        <v>FPA 27/21</v>
      </c>
      <c r="B20" s="12">
        <v>792</v>
      </c>
      <c r="C20" s="13">
        <v>44345</v>
      </c>
      <c r="D20" s="6">
        <v>44329</v>
      </c>
      <c r="E20" s="21">
        <f t="shared" si="0"/>
        <v>-16</v>
      </c>
      <c r="F20" s="14">
        <f t="shared" si="1"/>
        <v>-12672</v>
      </c>
    </row>
    <row r="21" spans="1:6" x14ac:dyDescent="0.25">
      <c r="A21" s="5" t="str">
        <f>[1]Foglio1!B21</f>
        <v>1/FE</v>
      </c>
      <c r="B21" s="12">
        <v>527</v>
      </c>
      <c r="C21" s="13">
        <v>44350</v>
      </c>
      <c r="D21" s="6">
        <v>44329</v>
      </c>
      <c r="E21" s="21">
        <f t="shared" si="0"/>
        <v>-21</v>
      </c>
      <c r="F21" s="14">
        <f t="shared" si="1"/>
        <v>-11067</v>
      </c>
    </row>
    <row r="22" spans="1:6" x14ac:dyDescent="0.25">
      <c r="A22" s="5" t="str">
        <f>[1]Foglio1!B22</f>
        <v>480B</v>
      </c>
      <c r="B22" s="12">
        <v>146</v>
      </c>
      <c r="C22" s="13">
        <v>44350</v>
      </c>
      <c r="D22" s="6">
        <v>44347</v>
      </c>
      <c r="E22" s="21">
        <f t="shared" si="0"/>
        <v>-3</v>
      </c>
      <c r="F22" s="14">
        <f t="shared" si="1"/>
        <v>-438</v>
      </c>
    </row>
    <row r="23" spans="1:6" x14ac:dyDescent="0.25">
      <c r="A23" s="5" t="str">
        <f>[1]Foglio1!B23</f>
        <v>29/PA</v>
      </c>
      <c r="B23" s="12">
        <v>245</v>
      </c>
      <c r="C23" s="13">
        <v>44350</v>
      </c>
      <c r="D23" s="6">
        <v>44329</v>
      </c>
      <c r="E23" s="21">
        <f t="shared" si="0"/>
        <v>-21</v>
      </c>
      <c r="F23" s="14">
        <f t="shared" si="1"/>
        <v>-5145</v>
      </c>
    </row>
    <row r="24" spans="1:6" x14ac:dyDescent="0.25">
      <c r="A24" s="5">
        <f>[1]Foglio1!B24</f>
        <v>8</v>
      </c>
      <c r="B24" s="12">
        <v>1830</v>
      </c>
      <c r="C24" s="13">
        <v>44353</v>
      </c>
      <c r="D24" s="6">
        <v>44336</v>
      </c>
      <c r="E24" s="21">
        <f t="shared" si="0"/>
        <v>-17</v>
      </c>
      <c r="F24" s="14">
        <f t="shared" si="1"/>
        <v>-31110</v>
      </c>
    </row>
    <row r="25" spans="1:6" x14ac:dyDescent="0.25">
      <c r="A25" s="5">
        <f>[1]Foglio1!B25</f>
        <v>202101424</v>
      </c>
      <c r="B25" s="12">
        <v>162.9</v>
      </c>
      <c r="C25" s="13">
        <v>44353</v>
      </c>
      <c r="D25" s="6">
        <v>44329</v>
      </c>
      <c r="E25" s="21">
        <f t="shared" si="0"/>
        <v>-24</v>
      </c>
      <c r="F25" s="14">
        <f t="shared" si="1"/>
        <v>-3909.6000000000004</v>
      </c>
    </row>
    <row r="26" spans="1:6" x14ac:dyDescent="0.25">
      <c r="A26" s="5">
        <f>[1]Foglio1!B26</f>
        <v>136</v>
      </c>
      <c r="B26" s="12">
        <v>147.9</v>
      </c>
      <c r="C26" s="13">
        <v>44365</v>
      </c>
      <c r="D26" s="6">
        <v>44347</v>
      </c>
      <c r="E26" s="21">
        <f t="shared" si="0"/>
        <v>-18</v>
      </c>
      <c r="F26" s="14">
        <f t="shared" si="1"/>
        <v>-2662.2000000000003</v>
      </c>
    </row>
    <row r="27" spans="1:6" x14ac:dyDescent="0.25">
      <c r="A27" s="5">
        <f>[1]Foglio1!B27</f>
        <v>3</v>
      </c>
      <c r="B27" s="12">
        <v>90.25</v>
      </c>
      <c r="C27" s="13">
        <v>44367</v>
      </c>
      <c r="D27" s="6">
        <v>44362</v>
      </c>
      <c r="E27" s="21">
        <f t="shared" si="0"/>
        <v>-5</v>
      </c>
      <c r="F27" s="14">
        <f t="shared" si="1"/>
        <v>-451.25</v>
      </c>
    </row>
    <row r="28" spans="1:6" x14ac:dyDescent="0.25">
      <c r="A28" s="5" t="str">
        <f>[1]Foglio1!B28</f>
        <v>238/04</v>
      </c>
      <c r="B28" s="12">
        <v>1509.02</v>
      </c>
      <c r="C28" s="13">
        <v>44370</v>
      </c>
      <c r="D28" s="6">
        <v>44362</v>
      </c>
      <c r="E28" s="21">
        <f t="shared" si="0"/>
        <v>-8</v>
      </c>
      <c r="F28" s="14">
        <f t="shared" si="1"/>
        <v>-12072.16</v>
      </c>
    </row>
    <row r="29" spans="1:6" x14ac:dyDescent="0.25">
      <c r="A29" s="5">
        <f>[1]Foglio1!B29</f>
        <v>44012</v>
      </c>
      <c r="B29" s="12">
        <v>919</v>
      </c>
      <c r="C29" s="13">
        <v>44372</v>
      </c>
      <c r="D29" s="6">
        <v>44347</v>
      </c>
      <c r="E29" s="21">
        <f t="shared" si="0"/>
        <v>-25</v>
      </c>
      <c r="F29" s="14">
        <f t="shared" si="1"/>
        <v>-22975</v>
      </c>
    </row>
    <row r="30" spans="1:6" x14ac:dyDescent="0.25">
      <c r="A30" s="5">
        <f>[1]Foglio1!B30</f>
        <v>23</v>
      </c>
      <c r="B30" s="12">
        <v>1708</v>
      </c>
      <c r="C30" s="13">
        <v>44374</v>
      </c>
      <c r="D30" s="6">
        <v>44362</v>
      </c>
      <c r="E30" s="21">
        <f t="shared" si="0"/>
        <v>-12</v>
      </c>
      <c r="F30" s="14">
        <f t="shared" si="1"/>
        <v>-20496</v>
      </c>
    </row>
    <row r="31" spans="1:6" x14ac:dyDescent="0.25">
      <c r="A31" s="5">
        <f>[1]Foglio1!B31</f>
        <v>1021137552</v>
      </c>
      <c r="B31" s="12">
        <v>5.76</v>
      </c>
      <c r="C31" s="13">
        <v>44380</v>
      </c>
      <c r="D31" s="6">
        <v>44362</v>
      </c>
      <c r="E31" s="21">
        <f t="shared" si="0"/>
        <v>-18</v>
      </c>
      <c r="F31" s="14">
        <f t="shared" si="1"/>
        <v>-103.67999999999999</v>
      </c>
    </row>
    <row r="32" spans="1:6" x14ac:dyDescent="0.25">
      <c r="A32" s="5">
        <f>[1]Foglio1!B32</f>
        <v>27</v>
      </c>
      <c r="B32" s="12">
        <v>747.25</v>
      </c>
      <c r="C32" s="13">
        <v>44381</v>
      </c>
      <c r="D32" s="6">
        <v>44368</v>
      </c>
      <c r="E32" s="21">
        <f t="shared" si="0"/>
        <v>-13</v>
      </c>
      <c r="F32" s="14">
        <f t="shared" si="1"/>
        <v>-9714.25</v>
      </c>
    </row>
    <row r="33" spans="1:6" x14ac:dyDescent="0.25">
      <c r="A33" s="5">
        <f>[1]Foglio1!B33</f>
        <v>1418</v>
      </c>
      <c r="B33" s="12">
        <v>160</v>
      </c>
      <c r="C33" s="13">
        <v>44387</v>
      </c>
      <c r="D33" s="6">
        <v>44372</v>
      </c>
      <c r="E33" s="21">
        <f t="shared" si="0"/>
        <v>-15</v>
      </c>
      <c r="F33" s="14">
        <f t="shared" si="1"/>
        <v>-2400</v>
      </c>
    </row>
    <row r="34" spans="1:6" x14ac:dyDescent="0.25">
      <c r="A34" s="5" t="str">
        <f>[1]Foglio1!B34</f>
        <v>000423/PA</v>
      </c>
      <c r="B34" s="12">
        <v>255</v>
      </c>
      <c r="C34" s="13">
        <v>44393</v>
      </c>
      <c r="D34" s="6">
        <v>44372</v>
      </c>
      <c r="E34" s="21">
        <f t="shared" si="0"/>
        <v>-21</v>
      </c>
      <c r="F34" s="14">
        <f t="shared" si="1"/>
        <v>-5355</v>
      </c>
    </row>
    <row r="35" spans="1:6" x14ac:dyDescent="0.25">
      <c r="A35" s="5" t="str">
        <f>[1]Foglio1!B35</f>
        <v>FATTPA 7_21</v>
      </c>
      <c r="B35" s="12">
        <v>645.44000000000005</v>
      </c>
      <c r="C35" s="13">
        <v>44394</v>
      </c>
      <c r="D35" s="6">
        <v>44368</v>
      </c>
      <c r="E35" s="21">
        <f t="shared" si="0"/>
        <v>-26</v>
      </c>
      <c r="F35" s="14">
        <f t="shared" si="1"/>
        <v>-16781.440000000002</v>
      </c>
    </row>
    <row r="36" spans="1:6" x14ac:dyDescent="0.25">
      <c r="A36" s="7" t="s">
        <v>9</v>
      </c>
      <c r="B36" s="19">
        <v>21560.15</v>
      </c>
      <c r="C36" s="8"/>
      <c r="D36" s="8"/>
      <c r="E36" s="7"/>
      <c r="F36" s="9">
        <f>SUM(F4:F35)</f>
        <v>-263876.84000000003</v>
      </c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ht="15.75" x14ac:dyDescent="0.25">
      <c r="A39" s="16" t="s">
        <v>10</v>
      </c>
      <c r="B39" s="16"/>
      <c r="C39" s="16"/>
      <c r="D39" s="11">
        <f>IF(AND(F36&lt;&gt;"",B36&lt;&gt;0),F36/B36,"")</f>
        <v>-12.239100377316484</v>
      </c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</sheetData>
  <mergeCells count="6">
    <mergeCell ref="F2:F3"/>
    <mergeCell ref="A39:C39"/>
    <mergeCell ref="A1:D1"/>
    <mergeCell ref="A2:A3"/>
    <mergeCell ref="C2:C3"/>
    <mergeCell ref="E2:E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Vanna Robino</dc:creator>
  <cp:lastModifiedBy>Vanna Robino</cp:lastModifiedBy>
  <cp:lastPrinted>2021-07-08T06:47:16Z</cp:lastPrinted>
  <dcterms:created xsi:type="dcterms:W3CDTF">2015-06-05T18:19:34Z</dcterms:created>
  <dcterms:modified xsi:type="dcterms:W3CDTF">2021-07-08T06:48:24Z</dcterms:modified>
</cp:coreProperties>
</file>