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Server\segreteria\D S G A\LINA\BILANCIO\CALCOLO INDICATORI\2021\"/>
    </mc:Choice>
  </mc:AlternateContent>
  <xr:revisionPtr revIDLastSave="0" documentId="13_ncr:1_{30DF9EF7-52F0-458F-93C7-46AFEBD7857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B48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8" i="1" l="1"/>
  <c r="D51" i="1" s="1"/>
</calcChain>
</file>

<file path=xl/sharedStrings.xml><?xml version="1.0" encoding="utf-8"?>
<sst xmlns="http://schemas.openxmlformats.org/spreadsheetml/2006/main" count="78" uniqueCount="60">
  <si>
    <t>Dati fattura</t>
  </si>
  <si>
    <t>numero</t>
  </si>
  <si>
    <t>importo dovuto</t>
  </si>
  <si>
    <t>data scadenza</t>
  </si>
  <si>
    <t>data pagamento</t>
  </si>
  <si>
    <t>giorni effettivi</t>
  </si>
  <si>
    <t>parametri</t>
  </si>
  <si>
    <t>(IVA esclusa)</t>
  </si>
  <si>
    <t>(imponibile)</t>
  </si>
  <si>
    <t>TOTALE</t>
  </si>
  <si>
    <t>INDICATORE DI TEMPESTIVITA' DEI PAGAMENTI:</t>
  </si>
  <si>
    <t>FATTPA 6_21</t>
  </si>
  <si>
    <t>FATTPA 2_21</t>
  </si>
  <si>
    <t>833/ES</t>
  </si>
  <si>
    <t>832/ES</t>
  </si>
  <si>
    <t>FPA/20</t>
  </si>
  <si>
    <t>173/PA</t>
  </si>
  <si>
    <t>10/310</t>
  </si>
  <si>
    <t>50/1</t>
  </si>
  <si>
    <t>03FE</t>
  </si>
  <si>
    <t>FATTPA 8_21</t>
  </si>
  <si>
    <t>17/2021</t>
  </si>
  <si>
    <t>18/2021</t>
  </si>
  <si>
    <t>2/FE</t>
  </si>
  <si>
    <t>FATTPA 9_21</t>
  </si>
  <si>
    <t>FPA 42/21</t>
  </si>
  <si>
    <t>77/PA</t>
  </si>
  <si>
    <t>1244/PA</t>
  </si>
  <si>
    <t>1245/PA</t>
  </si>
  <si>
    <t>372/PA</t>
  </si>
  <si>
    <t>20214E21291</t>
  </si>
  <si>
    <t>04FE</t>
  </si>
  <si>
    <t>09/07/2021 </t>
  </si>
  <si>
    <t>28/07/2021 </t>
  </si>
  <si>
    <t>15/07/2021 </t>
  </si>
  <si>
    <t>31/08/2021 </t>
  </si>
  <si>
    <t>21/07/2021 </t>
  </si>
  <si>
    <t>25/07/2021 </t>
  </si>
  <si>
    <t>30/07/2021 </t>
  </si>
  <si>
    <t>31/07/2021 </t>
  </si>
  <si>
    <t>01/08/2021 </t>
  </si>
  <si>
    <t>04/08/2021 </t>
  </si>
  <si>
    <t>06/08/2021 </t>
  </si>
  <si>
    <t>08/08/2021 </t>
  </si>
  <si>
    <t>09/09/2021 </t>
  </si>
  <si>
    <t>11/08/2021 </t>
  </si>
  <si>
    <t>12/08/2021 </t>
  </si>
  <si>
    <t>14/08/2021 </t>
  </si>
  <si>
    <t>15/08/2021 </t>
  </si>
  <si>
    <t>16/08/2021 </t>
  </si>
  <si>
    <t>22/08/2021 </t>
  </si>
  <si>
    <t>28/08/2021 </t>
  </si>
  <si>
    <t>29/08/2021 </t>
  </si>
  <si>
    <t>30/08/2021 </t>
  </si>
  <si>
    <t>12/09/2021 </t>
  </si>
  <si>
    <t>03/09/2021 </t>
  </si>
  <si>
    <t>30/09/2021 </t>
  </si>
  <si>
    <t>03/10/2021 </t>
  </si>
  <si>
    <t>20/10/2021 </t>
  </si>
  <si>
    <t>21/10/2021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</si>
</sst>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;#,##0.00&quot; &quot;;&quot;-&quot;#&quot; &quot;;&quot; &quot;@&quot; &quot;"/>
    <numFmt numFmtId="165" formatCode="[$-410]dd/mm/yyyy"/>
    <numFmt numFmtId="166" formatCode="#,##0.00&quot; &quot;;&quot;-&quot;#,##0.00&quot; &quot;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i/>
      <sz val="9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25406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76092"/>
        <bgColor rgb="FF376092"/>
      </patternFill>
    </fill>
    <fill>
      <patternFill patternType="solid">
        <fgColor rgb="FFDCE6F2"/>
        <bgColor rgb="FFDCE6F2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4" fillId="0" borderId="0"/>
  </cellStyleXfs>
  <cellXfs count="22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top" wrapText="1"/>
    </xf>
    <xf numFmtId="49" fontId="0" fillId="0" borderId="4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horizontal="center" vertical="center"/>
    </xf>
    <xf numFmtId="166" fontId="1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5" fillId="3" borderId="7" xfId="0" applyNumberFormat="1" applyFont="1" applyFill="1" applyBorder="1" applyAlignment="1">
      <alignment horizontal="center" vertical="center"/>
    </xf>
    <xf numFmtId="164" fontId="0" fillId="0" borderId="4" xfId="1" applyFont="1" applyBorder="1" applyAlignment="1">
      <alignment horizontal="right" vertical="center"/>
    </xf>
    <xf numFmtId="14" fontId="0" fillId="0" borderId="4" xfId="0" applyNumberFormat="1" applyBorder="1" applyAlignment="1">
      <alignment horizontal="center" vertical="center"/>
    </xf>
    <xf numFmtId="166" fontId="0" fillId="3" borderId="4" xfId="0" applyNumberFormat="1" applyFill="1" applyBorder="1" applyAlignment="1">
      <alignment horizontal="right" vertical="center"/>
    </xf>
    <xf numFmtId="164" fontId="1" fillId="2" borderId="4" xfId="1" applyFont="1" applyFill="1" applyBorder="1" applyAlignment="1">
      <alignment horizontal="right" vertical="center"/>
    </xf>
    <xf numFmtId="0" fontId="0" fillId="0" borderId="0" xfId="0" applyNumberFormat="1"/>
    <xf numFmtId="0" fontId="0" fillId="3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Excel Built-in Comma" xfId="1" xr:uid="{9A955CEC-A176-41C9-BDC9-1F36D9AA0623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zoomScale="90" zoomScaleNormal="90" workbookViewId="0">
      <selection activeCell="L45" sqref="L45"/>
    </sheetView>
  </sheetViews>
  <sheetFormatPr defaultRowHeight="15" x14ac:dyDescent="0.25"/>
  <cols>
    <col min="1" max="1" width="19.28515625" customWidth="1"/>
    <col min="2" max="2" width="17.140625" customWidth="1"/>
    <col min="3" max="3" width="16" customWidth="1"/>
    <col min="4" max="4" width="17.7109375" customWidth="1"/>
    <col min="5" max="5" width="17.42578125" customWidth="1"/>
    <col min="6" max="6" width="18.42578125" customWidth="1"/>
  </cols>
  <sheetData>
    <row r="1" spans="1:7" x14ac:dyDescent="0.25">
      <c r="A1" s="20" t="s">
        <v>0</v>
      </c>
      <c r="B1" s="20"/>
      <c r="C1" s="20"/>
      <c r="D1" s="20"/>
      <c r="E1" s="1"/>
      <c r="F1" s="2"/>
    </row>
    <row r="2" spans="1:7" x14ac:dyDescent="0.25">
      <c r="A2" s="21" t="s">
        <v>1</v>
      </c>
      <c r="B2" s="3" t="s">
        <v>2</v>
      </c>
      <c r="C2" s="18" t="s">
        <v>3</v>
      </c>
      <c r="D2" s="3" t="s">
        <v>4</v>
      </c>
      <c r="E2" s="18" t="s">
        <v>5</v>
      </c>
      <c r="F2" s="18" t="s">
        <v>6</v>
      </c>
    </row>
    <row r="3" spans="1:7" x14ac:dyDescent="0.25">
      <c r="A3" s="21"/>
      <c r="B3" s="4" t="s">
        <v>7</v>
      </c>
      <c r="C3" s="18"/>
      <c r="D3" s="4" t="s">
        <v>8</v>
      </c>
      <c r="E3" s="18"/>
      <c r="F3" s="18"/>
    </row>
    <row r="4" spans="1:7" x14ac:dyDescent="0.25">
      <c r="A4" s="5" t="s">
        <v>11</v>
      </c>
      <c r="B4" s="12">
        <v>122</v>
      </c>
      <c r="C4" s="13" t="s">
        <v>32</v>
      </c>
      <c r="D4" s="6">
        <v>44368</v>
      </c>
      <c r="E4" s="17">
        <v>-8</v>
      </c>
      <c r="F4" s="14">
        <f>IF(AND(E4&lt;&gt;"",B4&lt;&gt;""),E4*B4,"")</f>
        <v>-976</v>
      </c>
    </row>
    <row r="5" spans="1:7" x14ac:dyDescent="0.25">
      <c r="A5" s="5" t="s">
        <v>12</v>
      </c>
      <c r="B5" s="12">
        <v>122</v>
      </c>
      <c r="C5" s="13" t="s">
        <v>33</v>
      </c>
      <c r="D5" s="6">
        <v>44372</v>
      </c>
      <c r="E5" s="17">
        <v>-27</v>
      </c>
      <c r="F5" s="14">
        <f t="shared" ref="F5:F47" si="0">IF(AND(E5&lt;&gt;"",B5&lt;&gt;""),E5*B5,"")</f>
        <v>-3294</v>
      </c>
    </row>
    <row r="6" spans="1:7" x14ac:dyDescent="0.25">
      <c r="A6" s="5" t="s">
        <v>13</v>
      </c>
      <c r="B6" s="12">
        <v>962</v>
      </c>
      <c r="C6" s="13" t="s">
        <v>34</v>
      </c>
      <c r="D6" s="6">
        <v>44382</v>
      </c>
      <c r="E6" s="17">
        <v>-10</v>
      </c>
      <c r="F6" s="14">
        <f t="shared" si="0"/>
        <v>-9620</v>
      </c>
    </row>
    <row r="7" spans="1:7" x14ac:dyDescent="0.25">
      <c r="A7" s="5" t="s">
        <v>14</v>
      </c>
      <c r="B7" s="12">
        <v>1262</v>
      </c>
      <c r="C7" s="13" t="s">
        <v>34</v>
      </c>
      <c r="D7" s="6">
        <v>44382</v>
      </c>
      <c r="E7" s="17">
        <v>-10</v>
      </c>
      <c r="F7" s="14">
        <f t="shared" si="0"/>
        <v>-12620</v>
      </c>
    </row>
    <row r="8" spans="1:7" x14ac:dyDescent="0.25">
      <c r="A8" s="5" t="s">
        <v>15</v>
      </c>
      <c r="B8" s="12">
        <v>904.34</v>
      </c>
      <c r="C8" s="13" t="s">
        <v>35</v>
      </c>
      <c r="D8" s="6">
        <v>44413</v>
      </c>
      <c r="E8" s="17">
        <v>-26</v>
      </c>
      <c r="F8" s="14">
        <f t="shared" si="0"/>
        <v>-23512.84</v>
      </c>
    </row>
    <row r="9" spans="1:7" x14ac:dyDescent="0.25">
      <c r="A9" s="5" t="s">
        <v>11</v>
      </c>
      <c r="B9" s="12">
        <v>4384</v>
      </c>
      <c r="C9" s="13" t="s">
        <v>36</v>
      </c>
      <c r="D9" s="6">
        <v>44382</v>
      </c>
      <c r="E9" s="17">
        <v>-16</v>
      </c>
      <c r="F9" s="14">
        <f t="shared" si="0"/>
        <v>-70144</v>
      </c>
    </row>
    <row r="10" spans="1:7" x14ac:dyDescent="0.25">
      <c r="A10" s="5" t="s">
        <v>16</v>
      </c>
      <c r="B10" s="12">
        <v>699.35</v>
      </c>
      <c r="C10" s="13" t="s">
        <v>35</v>
      </c>
      <c r="D10" s="6">
        <v>44413</v>
      </c>
      <c r="E10" s="17">
        <v>-26</v>
      </c>
      <c r="F10" s="14">
        <f t="shared" si="0"/>
        <v>-18183.100000000002</v>
      </c>
    </row>
    <row r="11" spans="1:7" x14ac:dyDescent="0.25">
      <c r="A11" s="5">
        <v>1021161119</v>
      </c>
      <c r="B11" s="12">
        <v>2.2400000000000002</v>
      </c>
      <c r="C11" s="13" t="s">
        <v>37</v>
      </c>
      <c r="D11" s="6">
        <v>44382</v>
      </c>
      <c r="E11" s="17">
        <v>-20</v>
      </c>
      <c r="F11" s="14">
        <f t="shared" si="0"/>
        <v>-44.800000000000004</v>
      </c>
      <c r="G11" s="16"/>
    </row>
    <row r="12" spans="1:7" x14ac:dyDescent="0.25">
      <c r="A12" s="5">
        <v>62</v>
      </c>
      <c r="B12" s="12">
        <v>667.58</v>
      </c>
      <c r="C12" s="13" t="s">
        <v>38</v>
      </c>
      <c r="D12" s="6">
        <v>44382</v>
      </c>
      <c r="E12" s="17">
        <v>-25</v>
      </c>
      <c r="F12" s="14">
        <f t="shared" si="0"/>
        <v>-16689.5</v>
      </c>
    </row>
    <row r="13" spans="1:7" x14ac:dyDescent="0.25">
      <c r="A13" s="5" t="s">
        <v>17</v>
      </c>
      <c r="B13" s="12">
        <v>2172.2600000000002</v>
      </c>
      <c r="C13" s="13" t="s">
        <v>39</v>
      </c>
      <c r="D13" s="6">
        <v>44392</v>
      </c>
      <c r="E13" s="17">
        <v>-16</v>
      </c>
      <c r="F13" s="14">
        <f t="shared" si="0"/>
        <v>-34756.160000000003</v>
      </c>
    </row>
    <row r="14" spans="1:7" x14ac:dyDescent="0.25">
      <c r="A14" s="5" t="s">
        <v>18</v>
      </c>
      <c r="B14" s="12">
        <v>170</v>
      </c>
      <c r="C14" s="13" t="s">
        <v>40</v>
      </c>
      <c r="D14" s="6">
        <v>44392</v>
      </c>
      <c r="E14" s="17">
        <v>-17</v>
      </c>
      <c r="F14" s="14">
        <f t="shared" si="0"/>
        <v>-2890</v>
      </c>
    </row>
    <row r="15" spans="1:7" x14ac:dyDescent="0.25">
      <c r="A15" s="5">
        <v>2021001614</v>
      </c>
      <c r="B15" s="12">
        <v>12.6</v>
      </c>
      <c r="C15" s="13" t="s">
        <v>41</v>
      </c>
      <c r="D15" s="6">
        <v>44398</v>
      </c>
      <c r="E15" s="17">
        <v>-14</v>
      </c>
      <c r="F15" s="14">
        <f t="shared" si="0"/>
        <v>-176.4</v>
      </c>
    </row>
    <row r="16" spans="1:7" x14ac:dyDescent="0.25">
      <c r="A16" s="5">
        <v>2021001615</v>
      </c>
      <c r="B16" s="12">
        <v>50.4</v>
      </c>
      <c r="C16" s="13" t="s">
        <v>41</v>
      </c>
      <c r="D16" s="6">
        <v>44398</v>
      </c>
      <c r="E16" s="17">
        <v>-14</v>
      </c>
      <c r="F16" s="14">
        <f t="shared" si="0"/>
        <v>-705.6</v>
      </c>
    </row>
    <row r="17" spans="1:6" x14ac:dyDescent="0.25">
      <c r="A17" s="5">
        <v>9</v>
      </c>
      <c r="B17" s="12">
        <v>2055</v>
      </c>
      <c r="C17" s="13" t="s">
        <v>41</v>
      </c>
      <c r="D17" s="6">
        <v>44392</v>
      </c>
      <c r="E17" s="17">
        <v>-20</v>
      </c>
      <c r="F17" s="14">
        <f t="shared" si="0"/>
        <v>-41100</v>
      </c>
    </row>
    <row r="18" spans="1:6" x14ac:dyDescent="0.25">
      <c r="A18" s="5" t="s">
        <v>19</v>
      </c>
      <c r="B18" s="12">
        <v>1620</v>
      </c>
      <c r="C18" s="13" t="s">
        <v>42</v>
      </c>
      <c r="D18" s="6">
        <v>44392</v>
      </c>
      <c r="E18" s="17">
        <v>-22</v>
      </c>
      <c r="F18" s="14">
        <f t="shared" si="0"/>
        <v>-35640</v>
      </c>
    </row>
    <row r="19" spans="1:6" x14ac:dyDescent="0.25">
      <c r="A19" s="5" t="s">
        <v>20</v>
      </c>
      <c r="B19" s="12">
        <v>840</v>
      </c>
      <c r="C19" s="13" t="s">
        <v>43</v>
      </c>
      <c r="D19" s="6">
        <v>44398</v>
      </c>
      <c r="E19" s="17">
        <v>-18</v>
      </c>
      <c r="F19" s="14">
        <f t="shared" si="0"/>
        <v>-15120</v>
      </c>
    </row>
    <row r="20" spans="1:6" x14ac:dyDescent="0.25">
      <c r="A20" s="5">
        <v>12</v>
      </c>
      <c r="B20" s="12">
        <v>1595</v>
      </c>
      <c r="C20" s="13" t="s">
        <v>44</v>
      </c>
      <c r="D20" s="6">
        <v>44438</v>
      </c>
      <c r="E20" s="17">
        <v>-10</v>
      </c>
      <c r="F20" s="14">
        <f t="shared" si="0"/>
        <v>-15950</v>
      </c>
    </row>
    <row r="21" spans="1:6" x14ac:dyDescent="0.25">
      <c r="A21" s="5">
        <v>2021001631</v>
      </c>
      <c r="B21" s="12">
        <v>6.3</v>
      </c>
      <c r="C21" s="13" t="s">
        <v>45</v>
      </c>
      <c r="D21" s="6">
        <v>44398</v>
      </c>
      <c r="E21" s="17">
        <v>-21</v>
      </c>
      <c r="F21" s="14">
        <f t="shared" si="0"/>
        <v>-132.29999999999998</v>
      </c>
    </row>
    <row r="22" spans="1:6" x14ac:dyDescent="0.25">
      <c r="A22" s="5" t="s">
        <v>11</v>
      </c>
      <c r="B22" s="12">
        <v>626</v>
      </c>
      <c r="C22" s="13" t="s">
        <v>46</v>
      </c>
      <c r="D22" s="6">
        <v>44398</v>
      </c>
      <c r="E22" s="17">
        <v>-22</v>
      </c>
      <c r="F22" s="14">
        <f t="shared" si="0"/>
        <v>-13772</v>
      </c>
    </row>
    <row r="23" spans="1:6" x14ac:dyDescent="0.25">
      <c r="A23" s="5">
        <v>390</v>
      </c>
      <c r="B23" s="12">
        <v>150</v>
      </c>
      <c r="C23" s="13" t="s">
        <v>46</v>
      </c>
      <c r="D23" s="6">
        <v>44398</v>
      </c>
      <c r="E23" s="17">
        <v>-22</v>
      </c>
      <c r="F23" s="14">
        <f t="shared" si="0"/>
        <v>-3300</v>
      </c>
    </row>
    <row r="24" spans="1:6" x14ac:dyDescent="0.25">
      <c r="A24" s="5" t="s">
        <v>21</v>
      </c>
      <c r="B24" s="12">
        <v>320</v>
      </c>
      <c r="C24" s="13" t="s">
        <v>35</v>
      </c>
      <c r="D24" s="6">
        <v>44404</v>
      </c>
      <c r="E24" s="17">
        <v>-35</v>
      </c>
      <c r="F24" s="14">
        <f t="shared" si="0"/>
        <v>-11200</v>
      </c>
    </row>
    <row r="25" spans="1:6" x14ac:dyDescent="0.25">
      <c r="A25" s="5" t="s">
        <v>22</v>
      </c>
      <c r="B25" s="12">
        <v>2455.6</v>
      </c>
      <c r="C25" s="13" t="s">
        <v>35</v>
      </c>
      <c r="D25" s="6">
        <v>44404</v>
      </c>
      <c r="E25" s="17">
        <v>-35</v>
      </c>
      <c r="F25" s="14">
        <f t="shared" si="0"/>
        <v>-85946</v>
      </c>
    </row>
    <row r="26" spans="1:6" x14ac:dyDescent="0.25">
      <c r="A26" s="5" t="s">
        <v>23</v>
      </c>
      <c r="B26" s="12">
        <v>842</v>
      </c>
      <c r="C26" s="13" t="s">
        <v>47</v>
      </c>
      <c r="D26" s="6">
        <v>44398</v>
      </c>
      <c r="E26" s="17">
        <v>-24</v>
      </c>
      <c r="F26" s="14">
        <f t="shared" si="0"/>
        <v>-20208</v>
      </c>
    </row>
    <row r="27" spans="1:6" x14ac:dyDescent="0.25">
      <c r="A27" s="5" t="s">
        <v>24</v>
      </c>
      <c r="B27" s="12">
        <v>210</v>
      </c>
      <c r="C27" s="13" t="s">
        <v>47</v>
      </c>
      <c r="D27" s="6">
        <v>44399</v>
      </c>
      <c r="E27" s="17">
        <v>-23</v>
      </c>
      <c r="F27" s="14">
        <f t="shared" si="0"/>
        <v>-4830</v>
      </c>
    </row>
    <row r="28" spans="1:6" x14ac:dyDescent="0.25">
      <c r="A28" s="5" t="s">
        <v>25</v>
      </c>
      <c r="B28" s="12">
        <v>668</v>
      </c>
      <c r="C28" s="13" t="s">
        <v>48</v>
      </c>
      <c r="D28" s="6">
        <v>44399</v>
      </c>
      <c r="E28" s="17">
        <v>-24</v>
      </c>
      <c r="F28" s="14">
        <f t="shared" si="0"/>
        <v>-16032</v>
      </c>
    </row>
    <row r="29" spans="1:6" x14ac:dyDescent="0.25">
      <c r="A29" s="5" t="s">
        <v>26</v>
      </c>
      <c r="B29" s="12">
        <v>704</v>
      </c>
      <c r="C29" s="13" t="s">
        <v>49</v>
      </c>
      <c r="D29" s="6">
        <v>44398</v>
      </c>
      <c r="E29" s="17">
        <v>-26</v>
      </c>
      <c r="F29" s="14">
        <f t="shared" si="0"/>
        <v>-18304</v>
      </c>
    </row>
    <row r="30" spans="1:6" x14ac:dyDescent="0.25">
      <c r="A30" s="5">
        <v>363</v>
      </c>
      <c r="B30" s="12">
        <v>1036</v>
      </c>
      <c r="C30" s="13" t="s">
        <v>35</v>
      </c>
      <c r="D30" s="6">
        <v>44399</v>
      </c>
      <c r="E30" s="17">
        <v>-40</v>
      </c>
      <c r="F30" s="14">
        <f t="shared" si="0"/>
        <v>-41440</v>
      </c>
    </row>
    <row r="31" spans="1:6" x14ac:dyDescent="0.25">
      <c r="A31" s="5">
        <v>364</v>
      </c>
      <c r="B31" s="12">
        <v>478</v>
      </c>
      <c r="C31" s="13" t="s">
        <v>35</v>
      </c>
      <c r="D31" s="6">
        <v>44399</v>
      </c>
      <c r="E31" s="17">
        <v>-40</v>
      </c>
      <c r="F31" s="14">
        <f t="shared" si="0"/>
        <v>-19120</v>
      </c>
    </row>
    <row r="32" spans="1:6" x14ac:dyDescent="0.25">
      <c r="A32" s="5">
        <v>2478</v>
      </c>
      <c r="B32" s="12">
        <v>873.67</v>
      </c>
      <c r="C32" s="13" t="s">
        <v>35</v>
      </c>
      <c r="D32" s="6">
        <v>44431</v>
      </c>
      <c r="E32" s="17">
        <v>-8</v>
      </c>
      <c r="F32" s="14">
        <f t="shared" si="0"/>
        <v>-6989.36</v>
      </c>
    </row>
    <row r="33" spans="1:6" x14ac:dyDescent="0.25">
      <c r="A33" s="5" t="s">
        <v>27</v>
      </c>
      <c r="B33" s="12">
        <v>1480</v>
      </c>
      <c r="C33" s="13" t="s">
        <v>50</v>
      </c>
      <c r="D33" s="6">
        <v>44404</v>
      </c>
      <c r="E33" s="17">
        <v>-26</v>
      </c>
      <c r="F33" s="14">
        <f t="shared" si="0"/>
        <v>-38480</v>
      </c>
    </row>
    <row r="34" spans="1:6" x14ac:dyDescent="0.25">
      <c r="A34" s="5" t="s">
        <v>28</v>
      </c>
      <c r="B34" s="12">
        <v>1517</v>
      </c>
      <c r="C34" s="13" t="s">
        <v>50</v>
      </c>
      <c r="D34" s="6">
        <v>44404</v>
      </c>
      <c r="E34" s="17">
        <v>-26</v>
      </c>
      <c r="F34" s="14">
        <f t="shared" si="0"/>
        <v>-39442</v>
      </c>
    </row>
    <row r="35" spans="1:6" x14ac:dyDescent="0.25">
      <c r="A35" s="5">
        <v>1</v>
      </c>
      <c r="B35" s="12">
        <v>521.72</v>
      </c>
      <c r="C35" s="13" t="s">
        <v>51</v>
      </c>
      <c r="D35" s="6">
        <v>44413</v>
      </c>
      <c r="E35" s="17">
        <v>-23</v>
      </c>
      <c r="F35" s="14">
        <f t="shared" si="0"/>
        <v>-11999.560000000001</v>
      </c>
    </row>
    <row r="36" spans="1:6" x14ac:dyDescent="0.25">
      <c r="A36" s="5">
        <v>202102303</v>
      </c>
      <c r="B36" s="12">
        <v>104.4</v>
      </c>
      <c r="C36" s="13" t="s">
        <v>52</v>
      </c>
      <c r="D36" s="6">
        <v>44413</v>
      </c>
      <c r="E36" s="17">
        <v>-24</v>
      </c>
      <c r="F36" s="14">
        <f t="shared" si="0"/>
        <v>-2505.6000000000004</v>
      </c>
    </row>
    <row r="37" spans="1:6" x14ac:dyDescent="0.25">
      <c r="A37" s="5" t="s">
        <v>29</v>
      </c>
      <c r="B37" s="12">
        <v>850</v>
      </c>
      <c r="C37" s="13" t="s">
        <v>53</v>
      </c>
      <c r="D37" s="6">
        <v>44431</v>
      </c>
      <c r="E37" s="17">
        <v>-7</v>
      </c>
      <c r="F37" s="14">
        <f t="shared" si="0"/>
        <v>-5950</v>
      </c>
    </row>
    <row r="38" spans="1:6" x14ac:dyDescent="0.25">
      <c r="A38" s="5">
        <v>6</v>
      </c>
      <c r="B38" s="12">
        <v>959.01</v>
      </c>
      <c r="C38" s="13" t="s">
        <v>53</v>
      </c>
      <c r="D38" s="6">
        <v>44413</v>
      </c>
      <c r="E38" s="17">
        <v>-25</v>
      </c>
      <c r="F38" s="14">
        <f t="shared" si="0"/>
        <v>-23975.25</v>
      </c>
    </row>
    <row r="39" spans="1:6" x14ac:dyDescent="0.25">
      <c r="A39" s="5">
        <v>45141</v>
      </c>
      <c r="B39" s="12">
        <v>4621</v>
      </c>
      <c r="C39" s="13" t="s">
        <v>54</v>
      </c>
      <c r="D39" s="6">
        <v>44433</v>
      </c>
      <c r="E39" s="17">
        <v>-18</v>
      </c>
      <c r="F39" s="14">
        <f t="shared" si="0"/>
        <v>-83178</v>
      </c>
    </row>
    <row r="40" spans="1:6" x14ac:dyDescent="0.25">
      <c r="A40" s="5" t="s">
        <v>30</v>
      </c>
      <c r="B40" s="12">
        <v>365.08</v>
      </c>
      <c r="C40" s="13" t="s">
        <v>55</v>
      </c>
      <c r="D40" s="6">
        <v>44431</v>
      </c>
      <c r="E40" s="17">
        <v>-11</v>
      </c>
      <c r="F40" s="14">
        <f t="shared" si="0"/>
        <v>-4015.8799999999997</v>
      </c>
    </row>
    <row r="41" spans="1:6" x14ac:dyDescent="0.25">
      <c r="A41" s="5">
        <v>124</v>
      </c>
      <c r="B41" s="12">
        <v>2043.5</v>
      </c>
      <c r="C41" s="13" t="s">
        <v>55</v>
      </c>
      <c r="D41" s="6">
        <v>44433</v>
      </c>
      <c r="E41" s="17">
        <v>-9</v>
      </c>
      <c r="F41" s="14">
        <f t="shared" si="0"/>
        <v>-18391.5</v>
      </c>
    </row>
    <row r="42" spans="1:6" x14ac:dyDescent="0.25">
      <c r="A42" s="5">
        <v>2273</v>
      </c>
      <c r="B42" s="12">
        <v>160</v>
      </c>
      <c r="C42" s="13" t="s">
        <v>44</v>
      </c>
      <c r="D42" s="6">
        <v>44431</v>
      </c>
      <c r="E42" s="17">
        <v>-17</v>
      </c>
      <c r="F42" s="14">
        <f t="shared" si="0"/>
        <v>-2720</v>
      </c>
    </row>
    <row r="43" spans="1:6" x14ac:dyDescent="0.25">
      <c r="A43" s="5">
        <v>398</v>
      </c>
      <c r="B43" s="12">
        <v>478</v>
      </c>
      <c r="C43" s="13" t="s">
        <v>56</v>
      </c>
      <c r="D43" s="6">
        <v>44433</v>
      </c>
      <c r="E43" s="17">
        <v>-36</v>
      </c>
      <c r="F43" s="14">
        <f t="shared" si="0"/>
        <v>-17208</v>
      </c>
    </row>
    <row r="44" spans="1:6" x14ac:dyDescent="0.25">
      <c r="A44" s="5">
        <v>405</v>
      </c>
      <c r="B44" s="12">
        <v>320</v>
      </c>
      <c r="C44" s="13" t="s">
        <v>56</v>
      </c>
      <c r="D44" s="6">
        <v>44452</v>
      </c>
      <c r="E44" s="17">
        <v>-17</v>
      </c>
      <c r="F44" s="14">
        <f t="shared" si="0"/>
        <v>-5440</v>
      </c>
    </row>
    <row r="45" spans="1:6" x14ac:dyDescent="0.25">
      <c r="A45" s="5" t="s">
        <v>31</v>
      </c>
      <c r="B45" s="12">
        <v>3078</v>
      </c>
      <c r="C45" s="13" t="s">
        <v>57</v>
      </c>
      <c r="D45" s="6">
        <v>44452</v>
      </c>
      <c r="E45" s="17">
        <v>-20</v>
      </c>
      <c r="F45" s="14">
        <f t="shared" si="0"/>
        <v>-61560</v>
      </c>
    </row>
    <row r="46" spans="1:6" x14ac:dyDescent="0.25">
      <c r="A46" s="5">
        <v>1021232707</v>
      </c>
      <c r="B46" s="12">
        <v>11.85</v>
      </c>
      <c r="C46" s="13" t="s">
        <v>58</v>
      </c>
      <c r="D46" s="6">
        <v>44462</v>
      </c>
      <c r="E46" s="17">
        <v>-27</v>
      </c>
      <c r="F46" s="14">
        <f t="shared" si="0"/>
        <v>-319.95</v>
      </c>
    </row>
    <row r="47" spans="1:6" x14ac:dyDescent="0.25">
      <c r="A47" s="5">
        <v>2574</v>
      </c>
      <c r="B47" s="12">
        <v>2234.79</v>
      </c>
      <c r="C47" s="13" t="s">
        <v>59</v>
      </c>
      <c r="D47" s="6">
        <v>44462</v>
      </c>
      <c r="E47" s="17">
        <v>-28</v>
      </c>
      <c r="F47" s="14">
        <f t="shared" si="0"/>
        <v>-62574.119999999995</v>
      </c>
    </row>
    <row r="48" spans="1:6" x14ac:dyDescent="0.25">
      <c r="A48" s="7" t="s">
        <v>9</v>
      </c>
      <c r="B48" s="15">
        <f>SUM(B4:B47)</f>
        <v>44754.69</v>
      </c>
      <c r="C48" s="8"/>
      <c r="D48" s="8"/>
      <c r="E48" s="7"/>
      <c r="F48" s="9">
        <f>SUM(F4:F47)</f>
        <v>-920455.91999999993</v>
      </c>
    </row>
    <row r="49" spans="1:6" x14ac:dyDescent="0.25">
      <c r="A49" s="10"/>
      <c r="B49" s="10"/>
      <c r="C49" s="10"/>
      <c r="D49" s="10"/>
      <c r="E49" s="10"/>
      <c r="F49" s="10"/>
    </row>
    <row r="50" spans="1:6" x14ac:dyDescent="0.25">
      <c r="A50" s="10"/>
      <c r="B50" s="10"/>
      <c r="C50" s="10"/>
      <c r="D50" s="10"/>
      <c r="E50" s="10"/>
      <c r="F50" s="10"/>
    </row>
    <row r="51" spans="1:6" ht="15.75" x14ac:dyDescent="0.25">
      <c r="A51" s="19" t="s">
        <v>10</v>
      </c>
      <c r="B51" s="19"/>
      <c r="C51" s="19"/>
      <c r="D51" s="11">
        <f>IF(AND(F48&lt;&gt;"",B48&lt;&gt;0),F48/B48,"")</f>
        <v>-20.566691893073102</v>
      </c>
      <c r="E51" s="10"/>
      <c r="F51" s="10"/>
    </row>
    <row r="52" spans="1:6" x14ac:dyDescent="0.25">
      <c r="A52" s="10"/>
      <c r="B52" s="10"/>
      <c r="C52" s="10"/>
      <c r="D52" s="10"/>
      <c r="E52" s="10"/>
      <c r="F52" s="10"/>
    </row>
  </sheetData>
  <mergeCells count="6">
    <mergeCell ref="F2:F3"/>
    <mergeCell ref="A51:C51"/>
    <mergeCell ref="A1:D1"/>
    <mergeCell ref="A2:A3"/>
    <mergeCell ref="C2:C3"/>
    <mergeCell ref="E2:E3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Vanna Robino</dc:creator>
  <cp:lastModifiedBy>Vanna Robino</cp:lastModifiedBy>
  <cp:lastPrinted>2021-07-08T06:47:16Z</cp:lastPrinted>
  <dcterms:created xsi:type="dcterms:W3CDTF">2015-06-05T18:19:34Z</dcterms:created>
  <dcterms:modified xsi:type="dcterms:W3CDTF">2021-10-12T06:12:45Z</dcterms:modified>
</cp:coreProperties>
</file>