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 TRIMESTRE" sheetId="1" r:id="rId1"/>
  </sheets>
  <calcPr calcId="145621"/>
</workbook>
</file>

<file path=xl/calcChain.xml><?xml version="1.0" encoding="utf-8"?>
<calcChain xmlns="http://schemas.openxmlformats.org/spreadsheetml/2006/main">
  <c r="E27" i="1" l="1"/>
  <c r="F27" i="1" s="1"/>
  <c r="E29" i="1" l="1"/>
  <c r="F29" i="1" s="1"/>
  <c r="E23" i="1"/>
  <c r="F23" i="1" s="1"/>
  <c r="E18" i="1"/>
  <c r="F18" i="1" s="1"/>
  <c r="E19" i="1"/>
  <c r="F19" i="1" s="1"/>
  <c r="E17" i="1"/>
  <c r="F17" i="1" s="1"/>
  <c r="E6" i="1"/>
  <c r="F6" i="1" s="1"/>
  <c r="E5" i="1"/>
  <c r="F5" i="1" s="1"/>
  <c r="E24" i="1"/>
  <c r="F24" i="1" s="1"/>
  <c r="E20" i="1"/>
  <c r="F20" i="1" s="1"/>
  <c r="E11" i="1"/>
  <c r="F11" i="1" s="1"/>
  <c r="E9" i="1"/>
  <c r="F9" i="1" s="1"/>
  <c r="E12" i="1"/>
  <c r="F12" i="1" s="1"/>
  <c r="E10" i="1"/>
  <c r="F10" i="1" s="1"/>
  <c r="E8" i="1"/>
  <c r="F8" i="1" s="1"/>
  <c r="E7" i="1"/>
  <c r="F7" i="1" s="1"/>
  <c r="E31" i="1" l="1"/>
  <c r="F31" i="1" s="1"/>
  <c r="B36" i="1" l="1"/>
  <c r="E35" i="1"/>
  <c r="F35" i="1" s="1"/>
  <c r="E34" i="1"/>
  <c r="F34" i="1" s="1"/>
  <c r="E33" i="1"/>
  <c r="F33" i="1" s="1"/>
  <c r="E32" i="1"/>
  <c r="F32" i="1" s="1"/>
  <c r="E30" i="1"/>
  <c r="F30" i="1" s="1"/>
  <c r="E16" i="1"/>
  <c r="F16" i="1" s="1"/>
  <c r="E28" i="1"/>
  <c r="F28" i="1" s="1"/>
  <c r="E26" i="1"/>
  <c r="F26" i="1" s="1"/>
  <c r="E25" i="1"/>
  <c r="F25" i="1" s="1"/>
  <c r="E22" i="1"/>
  <c r="F22" i="1" s="1"/>
  <c r="E21" i="1"/>
  <c r="F21" i="1" s="1"/>
  <c r="E4" i="1"/>
  <c r="F4" i="1" s="1"/>
  <c r="E15" i="1"/>
  <c r="F15" i="1" s="1"/>
  <c r="E14" i="1"/>
  <c r="F14" i="1" s="1"/>
  <c r="E13" i="1"/>
  <c r="F13" i="1" s="1"/>
  <c r="F36" i="1" l="1"/>
  <c r="D39" i="1" s="1"/>
</calcChain>
</file>

<file path=xl/sharedStrings.xml><?xml version="1.0" encoding="utf-8"?>
<sst xmlns="http://schemas.openxmlformats.org/spreadsheetml/2006/main" count="35" uniqueCount="35">
  <si>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</si>
  <si>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</si>
  <si>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</si>
  <si>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</si>
  <si>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</si>
  <si>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</si>
  <si>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</si>
  <si>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</si>
  <si>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</si>
  <si>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</si>
  <si>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</si>
  <si>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680/PA</t>
  </si>
  <si>
    <t>11</t>
  </si>
  <si>
    <t>8716361187</t>
  </si>
  <si>
    <t>PA/000108/16</t>
  </si>
  <si>
    <t>26/PA</t>
  </si>
  <si>
    <t>2895/F</t>
  </si>
  <si>
    <t>112PA</t>
  </si>
  <si>
    <t>23E</t>
  </si>
  <si>
    <t>FATTPA3_16</t>
  </si>
  <si>
    <t>50/PA</t>
  </si>
  <si>
    <t>40/F</t>
  </si>
  <si>
    <t>28/FPA</t>
  </si>
  <si>
    <t>FATTPA1_17</t>
  </si>
  <si>
    <t>000005-2016-PA</t>
  </si>
  <si>
    <t>000004-2016-PA</t>
  </si>
  <si>
    <t>204423</t>
  </si>
  <si>
    <t>000005</t>
  </si>
  <si>
    <t>20174E02460</t>
  </si>
  <si>
    <t>1/PA</t>
  </si>
  <si>
    <t>02/A</t>
  </si>
  <si>
    <t>1-PA</t>
  </si>
  <si>
    <t>FATTPA2_17</t>
  </si>
  <si>
    <t>FEPA28-2016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</si>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</sst>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7" zoomScaleNormal="100" workbookViewId="0">
      <selection activeCell="C31" sqref="C31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39" t="s">
        <v>1</v>
      </c>
      <c r="B1" s="40"/>
      <c r="C1" s="40"/>
      <c r="D1" s="41"/>
      <c r="E1" s="14"/>
      <c r="F1" s="15"/>
    </row>
    <row r="2" spans="1:8" ht="21.75" customHeight="1" x14ac:dyDescent="0.3">
      <c r="A2" s="42" t="s">
        <v>2</v>
      </c>
      <c r="B2" s="16" t="s">
        <v>5</v>
      </c>
      <c r="C2" s="44" t="s">
        <v>8</v>
      </c>
      <c r="D2" s="16" t="s">
        <v>9</v>
      </c>
      <c r="E2" s="35" t="s">
        <v>3</v>
      </c>
      <c r="F2" s="33" t="s">
        <v>10</v>
      </c>
    </row>
    <row r="3" spans="1:8" ht="21.75" customHeight="1" x14ac:dyDescent="0.3">
      <c r="A3" s="43"/>
      <c r="B3" s="17" t="s">
        <v>4</v>
      </c>
      <c r="C3" s="45"/>
      <c r="D3" s="17" t="s">
        <v>6</v>
      </c>
      <c r="E3" s="36"/>
      <c r="F3" s="34"/>
    </row>
    <row r="4" spans="1:8" x14ac:dyDescent="0.3">
      <c r="A4" s="28" t="s">
        <v>11</v>
      </c>
      <c r="B4" s="4">
        <v>850</v>
      </c>
      <c r="C4" s="5">
        <v>42762</v>
      </c>
      <c r="D4" s="5">
        <v>42772</v>
      </c>
      <c r="E4" s="21">
        <f t="shared" ref="E4:E35" si="0">IF(AND(C4&lt;&gt;"",D4&lt;&gt;""),D4-C4,"")</f>
        <v>10</v>
      </c>
      <c r="F4" s="22">
        <f t="shared" ref="F4:F35" si="1">IF(AND(E4&lt;&gt;"",B4&lt;&gt;""),E4*B4,"")</f>
        <v>8500</v>
      </c>
    </row>
    <row r="5" spans="1:8" x14ac:dyDescent="0.3">
      <c r="A5" s="28" t="s">
        <v>12</v>
      </c>
      <c r="B5" s="4">
        <v>90</v>
      </c>
      <c r="C5" s="5">
        <v>42755</v>
      </c>
      <c r="D5" s="5">
        <v>42772</v>
      </c>
      <c r="E5" s="21">
        <f t="shared" ref="E5" si="2">IF(AND(C5&lt;&gt;"",D5&lt;&gt;""),D5-C5,"")</f>
        <v>17</v>
      </c>
      <c r="F5" s="22">
        <f t="shared" ref="F5" si="3">IF(AND(E5&lt;&gt;"",B5&lt;&gt;""),E5*B5,"")</f>
        <v>1530</v>
      </c>
    </row>
    <row r="6" spans="1:8" x14ac:dyDescent="0.3">
      <c r="A6" s="28" t="s">
        <v>13</v>
      </c>
      <c r="B6" s="4">
        <v>11.33</v>
      </c>
      <c r="C6" s="5">
        <v>42756</v>
      </c>
      <c r="D6" s="5">
        <v>42772</v>
      </c>
      <c r="E6" s="21">
        <f t="shared" ref="E6" si="4">IF(AND(C6&lt;&gt;"",D6&lt;&gt;""),D6-C6,"")</f>
        <v>16</v>
      </c>
      <c r="F6" s="22">
        <f t="shared" ref="F6" si="5">IF(AND(E6&lt;&gt;"",B6&lt;&gt;""),E6*B6,"")</f>
        <v>181.28</v>
      </c>
    </row>
    <row r="7" spans="1:8" x14ac:dyDescent="0.3">
      <c r="A7" s="28" t="s">
        <v>14</v>
      </c>
      <c r="B7" s="4">
        <v>43.94</v>
      </c>
      <c r="C7" s="5">
        <v>42775</v>
      </c>
      <c r="D7" s="5">
        <v>42772</v>
      </c>
      <c r="E7" s="21">
        <f t="shared" si="0"/>
        <v>-3</v>
      </c>
      <c r="F7" s="22">
        <f t="shared" si="1"/>
        <v>-131.82</v>
      </c>
      <c r="G7" s="29"/>
      <c r="H7" s="30"/>
    </row>
    <row r="8" spans="1:8" x14ac:dyDescent="0.3">
      <c r="A8" s="28" t="s">
        <v>15</v>
      </c>
      <c r="B8" s="4">
        <v>150</v>
      </c>
      <c r="C8" s="5">
        <v>42777</v>
      </c>
      <c r="D8" s="5">
        <v>42772</v>
      </c>
      <c r="E8" s="21">
        <f t="shared" si="0"/>
        <v>-5</v>
      </c>
      <c r="F8" s="22">
        <f t="shared" si="1"/>
        <v>-750</v>
      </c>
    </row>
    <row r="9" spans="1:8" x14ac:dyDescent="0.3">
      <c r="A9" s="28" t="s">
        <v>16</v>
      </c>
      <c r="B9" s="4">
        <v>2019.44</v>
      </c>
      <c r="C9" s="5">
        <v>42777</v>
      </c>
      <c r="D9" s="5">
        <v>42772</v>
      </c>
      <c r="E9" s="21">
        <f t="shared" ref="E9" si="6">IF(AND(C9&lt;&gt;"",D9&lt;&gt;""),D9-C9,"")</f>
        <v>-5</v>
      </c>
      <c r="F9" s="22">
        <f t="shared" ref="F9" si="7">IF(AND(E9&lt;&gt;"",B9&lt;&gt;""),E9*B9,"")</f>
        <v>-10097.200000000001</v>
      </c>
    </row>
    <row r="10" spans="1:8" x14ac:dyDescent="0.3">
      <c r="A10" s="28" t="s">
        <v>17</v>
      </c>
      <c r="B10" s="4">
        <v>200</v>
      </c>
      <c r="C10" s="5">
        <v>42775</v>
      </c>
      <c r="D10" s="5">
        <v>42772</v>
      </c>
      <c r="E10" s="21">
        <f t="shared" ref="E10:E12" si="8">IF(AND(C10&lt;&gt;"",D10&lt;&gt;""),D10-C10,"")</f>
        <v>-3</v>
      </c>
      <c r="F10" s="22">
        <f t="shared" ref="F10:F12" si="9">IF(AND(E10&lt;&gt;"",B10&lt;&gt;""),E10*B10,"")</f>
        <v>-600</v>
      </c>
    </row>
    <row r="11" spans="1:8" x14ac:dyDescent="0.3">
      <c r="A11" s="28" t="s">
        <v>18</v>
      </c>
      <c r="B11" s="4">
        <v>350</v>
      </c>
      <c r="C11" s="5">
        <v>42777</v>
      </c>
      <c r="D11" s="5">
        <v>42772</v>
      </c>
      <c r="E11" s="21">
        <f t="shared" si="8"/>
        <v>-5</v>
      </c>
      <c r="F11" s="22">
        <f t="shared" si="9"/>
        <v>-1750</v>
      </c>
    </row>
    <row r="12" spans="1:8" x14ac:dyDescent="0.3">
      <c r="A12" s="28" t="s">
        <v>19</v>
      </c>
      <c r="B12" s="31">
        <v>455</v>
      </c>
      <c r="C12" s="32">
        <v>42765</v>
      </c>
      <c r="D12" s="5">
        <v>42772</v>
      </c>
      <c r="E12" s="21">
        <f t="shared" si="8"/>
        <v>7</v>
      </c>
      <c r="F12" s="22">
        <f t="shared" si="9"/>
        <v>3185</v>
      </c>
    </row>
    <row r="13" spans="1:8" x14ac:dyDescent="0.3">
      <c r="A13" s="26" t="s">
        <v>20</v>
      </c>
      <c r="B13" s="2">
        <v>150</v>
      </c>
      <c r="C13" s="3">
        <v>42785</v>
      </c>
      <c r="D13" s="3">
        <v>42786</v>
      </c>
      <c r="E13" s="19">
        <f t="shared" ref="E13:E30" si="10">IF(AND(C13&lt;&gt;"",D13&lt;&gt;""),D13-C13,"")</f>
        <v>1</v>
      </c>
      <c r="F13" s="20">
        <f t="shared" ref="F13:F30" si="11">IF(AND(E13&lt;&gt;"",B13&lt;&gt;""),E13*B13,"")</f>
        <v>150</v>
      </c>
    </row>
    <row r="14" spans="1:8" ht="15" customHeight="1" x14ac:dyDescent="0.3">
      <c r="A14" s="27" t="s">
        <v>21</v>
      </c>
      <c r="B14" s="4">
        <v>2019.44</v>
      </c>
      <c r="C14" s="5">
        <v>42804</v>
      </c>
      <c r="D14" s="5">
        <v>42786</v>
      </c>
      <c r="E14" s="21">
        <f t="shared" si="10"/>
        <v>-18</v>
      </c>
      <c r="F14" s="22">
        <f t="shared" si="11"/>
        <v>-36349.919999999998</v>
      </c>
    </row>
    <row r="15" spans="1:8" x14ac:dyDescent="0.3">
      <c r="A15" s="27">
        <v>8717026001</v>
      </c>
      <c r="B15" s="4">
        <v>16.22</v>
      </c>
      <c r="C15" s="5">
        <v>42796</v>
      </c>
      <c r="D15" s="5">
        <v>42786</v>
      </c>
      <c r="E15" s="21">
        <f t="shared" si="10"/>
        <v>-10</v>
      </c>
      <c r="F15" s="22">
        <f t="shared" si="11"/>
        <v>-162.19999999999999</v>
      </c>
    </row>
    <row r="16" spans="1:8" x14ac:dyDescent="0.3">
      <c r="A16" s="27" t="s">
        <v>22</v>
      </c>
      <c r="B16" s="4">
        <v>651</v>
      </c>
      <c r="C16" s="5">
        <v>42805</v>
      </c>
      <c r="D16" s="5">
        <v>42786</v>
      </c>
      <c r="E16" s="21">
        <f t="shared" si="10"/>
        <v>-19</v>
      </c>
      <c r="F16" s="22">
        <f t="shared" si="11"/>
        <v>-12369</v>
      </c>
    </row>
    <row r="17" spans="1:6" x14ac:dyDescent="0.3">
      <c r="A17" s="27" t="s">
        <v>23</v>
      </c>
      <c r="B17" s="4">
        <v>490</v>
      </c>
      <c r="C17" s="5">
        <v>42805</v>
      </c>
      <c r="D17" s="5">
        <v>42786</v>
      </c>
      <c r="E17" s="21">
        <f t="shared" si="10"/>
        <v>-19</v>
      </c>
      <c r="F17" s="22">
        <f t="shared" si="11"/>
        <v>-9310</v>
      </c>
    </row>
    <row r="18" spans="1:6" x14ac:dyDescent="0.3">
      <c r="A18" s="27" t="s">
        <v>24</v>
      </c>
      <c r="B18" s="4">
        <v>851</v>
      </c>
      <c r="C18" s="5">
        <v>42750</v>
      </c>
      <c r="D18" s="5">
        <v>42786</v>
      </c>
      <c r="E18" s="21">
        <f t="shared" si="10"/>
        <v>36</v>
      </c>
      <c r="F18" s="22">
        <f t="shared" si="11"/>
        <v>30636</v>
      </c>
    </row>
    <row r="19" spans="1:6" x14ac:dyDescent="0.3">
      <c r="A19" s="27" t="s">
        <v>25</v>
      </c>
      <c r="B19" s="4">
        <v>920</v>
      </c>
      <c r="C19" s="5">
        <v>42732</v>
      </c>
      <c r="D19" s="5">
        <v>42786</v>
      </c>
      <c r="E19" s="21">
        <f t="shared" si="10"/>
        <v>54</v>
      </c>
      <c r="F19" s="22">
        <f t="shared" si="11"/>
        <v>49680</v>
      </c>
    </row>
    <row r="20" spans="1:6" x14ac:dyDescent="0.3">
      <c r="A20" s="27" t="s">
        <v>26</v>
      </c>
      <c r="B20" s="4">
        <v>4491</v>
      </c>
      <c r="C20" s="5">
        <v>42786</v>
      </c>
      <c r="D20" s="5">
        <v>42786</v>
      </c>
      <c r="E20" s="21">
        <f t="shared" si="10"/>
        <v>0</v>
      </c>
      <c r="F20" s="22">
        <f t="shared" si="11"/>
        <v>0</v>
      </c>
    </row>
    <row r="21" spans="1:6" ht="15" customHeight="1" x14ac:dyDescent="0.3">
      <c r="A21" s="27" t="s">
        <v>27</v>
      </c>
      <c r="B21" s="4">
        <v>5042.6400000000003</v>
      </c>
      <c r="C21" s="5">
        <v>42795</v>
      </c>
      <c r="D21" s="5">
        <v>42786</v>
      </c>
      <c r="E21" s="21">
        <f t="shared" si="10"/>
        <v>-9</v>
      </c>
      <c r="F21" s="22">
        <f t="shared" si="11"/>
        <v>-45383.76</v>
      </c>
    </row>
    <row r="22" spans="1:6" x14ac:dyDescent="0.3">
      <c r="A22" s="27">
        <v>8717057874</v>
      </c>
      <c r="B22" s="4">
        <v>41.58</v>
      </c>
      <c r="C22" s="5">
        <v>42819</v>
      </c>
      <c r="D22" s="5">
        <v>42793</v>
      </c>
      <c r="E22" s="21">
        <f t="shared" si="10"/>
        <v>-26</v>
      </c>
      <c r="F22" s="22">
        <f t="shared" si="11"/>
        <v>-1081.08</v>
      </c>
    </row>
    <row r="23" spans="1:6" x14ac:dyDescent="0.3">
      <c r="A23" s="27" t="s">
        <v>28</v>
      </c>
      <c r="B23" s="4">
        <v>273.23</v>
      </c>
      <c r="C23" s="5">
        <v>42821</v>
      </c>
      <c r="D23" s="5">
        <v>42793</v>
      </c>
      <c r="E23" s="21">
        <f t="shared" si="10"/>
        <v>-28</v>
      </c>
      <c r="F23" s="22">
        <f t="shared" si="11"/>
        <v>-7650.4400000000005</v>
      </c>
    </row>
    <row r="24" spans="1:6" x14ac:dyDescent="0.3">
      <c r="A24" s="27" t="s">
        <v>29</v>
      </c>
      <c r="B24" s="4">
        <v>204</v>
      </c>
      <c r="C24" s="5">
        <v>42804</v>
      </c>
      <c r="D24" s="5">
        <v>42793</v>
      </c>
      <c r="E24" s="21">
        <f t="shared" si="10"/>
        <v>-11</v>
      </c>
      <c r="F24" s="22">
        <f t="shared" si="11"/>
        <v>-2244</v>
      </c>
    </row>
    <row r="25" spans="1:6" x14ac:dyDescent="0.3">
      <c r="A25" s="27" t="s">
        <v>30</v>
      </c>
      <c r="B25" s="4">
        <v>390</v>
      </c>
      <c r="C25" s="5">
        <v>42803</v>
      </c>
      <c r="D25" s="5">
        <v>42793</v>
      </c>
      <c r="E25" s="21">
        <f t="shared" si="10"/>
        <v>-10</v>
      </c>
      <c r="F25" s="22">
        <f t="shared" si="11"/>
        <v>-3900</v>
      </c>
    </row>
    <row r="26" spans="1:6" x14ac:dyDescent="0.3">
      <c r="A26" s="27" t="s">
        <v>31</v>
      </c>
      <c r="B26" s="4">
        <v>2131.15</v>
      </c>
      <c r="C26" s="5">
        <v>42805</v>
      </c>
      <c r="D26" s="5">
        <v>42793</v>
      </c>
      <c r="E26" s="21">
        <f t="shared" si="10"/>
        <v>-12</v>
      </c>
      <c r="F26" s="22">
        <f t="shared" si="11"/>
        <v>-25573.800000000003</v>
      </c>
    </row>
    <row r="27" spans="1:6" x14ac:dyDescent="0.3">
      <c r="A27" s="27" t="s">
        <v>34</v>
      </c>
      <c r="B27" s="4">
        <v>160.37</v>
      </c>
      <c r="C27" s="5">
        <v>42825</v>
      </c>
      <c r="D27" s="5">
        <v>42793</v>
      </c>
      <c r="E27" s="21">
        <f t="shared" si="10"/>
        <v>-32</v>
      </c>
      <c r="F27" s="22">
        <f t="shared" si="11"/>
        <v>-5131.84</v>
      </c>
    </row>
    <row r="28" spans="1:6" ht="15" customHeight="1" x14ac:dyDescent="0.3">
      <c r="A28" s="27">
        <v>2017002212</v>
      </c>
      <c r="B28" s="4">
        <v>29</v>
      </c>
      <c r="C28" s="5">
        <v>42801</v>
      </c>
      <c r="D28" s="5">
        <v>42796</v>
      </c>
      <c r="E28" s="21">
        <f t="shared" si="10"/>
        <v>-5</v>
      </c>
      <c r="F28" s="22">
        <f t="shared" si="11"/>
        <v>-145</v>
      </c>
    </row>
    <row r="29" spans="1:6" ht="15" customHeight="1" x14ac:dyDescent="0.3">
      <c r="A29" s="27" t="s">
        <v>32</v>
      </c>
      <c r="B29" s="4">
        <v>1350</v>
      </c>
      <c r="C29" s="5">
        <v>42821</v>
      </c>
      <c r="D29" s="5">
        <v>42807</v>
      </c>
      <c r="E29" s="21">
        <f t="shared" si="10"/>
        <v>-14</v>
      </c>
      <c r="F29" s="22">
        <f t="shared" si="11"/>
        <v>-18900</v>
      </c>
    </row>
    <row r="30" spans="1:6" x14ac:dyDescent="0.3">
      <c r="A30" s="27" t="s">
        <v>33</v>
      </c>
      <c r="B30" s="4">
        <v>5400</v>
      </c>
      <c r="C30" s="5">
        <v>42765</v>
      </c>
      <c r="D30" s="5">
        <v>42810</v>
      </c>
      <c r="E30" s="21">
        <f t="shared" si="10"/>
        <v>45</v>
      </c>
      <c r="F30" s="22">
        <f t="shared" si="11"/>
        <v>243000</v>
      </c>
    </row>
    <row r="31" spans="1:6" x14ac:dyDescent="0.3">
      <c r="A31" s="27"/>
      <c r="B31" s="4"/>
      <c r="C31" s="5"/>
      <c r="D31" s="5"/>
      <c r="E31" s="21" t="str">
        <f t="shared" si="0"/>
        <v/>
      </c>
      <c r="F31" s="22" t="str">
        <f t="shared" si="1"/>
        <v/>
      </c>
    </row>
    <row r="32" spans="1:6" x14ac:dyDescent="0.3">
      <c r="A32" s="27"/>
      <c r="B32" s="4"/>
      <c r="C32" s="5"/>
      <c r="D32" s="5"/>
      <c r="E32" s="21" t="str">
        <f t="shared" si="0"/>
        <v/>
      </c>
      <c r="F32" s="22" t="str">
        <f t="shared" si="1"/>
        <v/>
      </c>
    </row>
    <row r="33" spans="1:6" x14ac:dyDescent="0.3">
      <c r="A33" s="27"/>
      <c r="B33" s="4"/>
      <c r="C33" s="5"/>
      <c r="D33" s="5"/>
      <c r="E33" s="21" t="str">
        <f t="shared" si="0"/>
        <v/>
      </c>
      <c r="F33" s="22" t="str">
        <f t="shared" si="1"/>
        <v/>
      </c>
    </row>
    <row r="34" spans="1:6" x14ac:dyDescent="0.3">
      <c r="A34" s="27"/>
      <c r="B34" s="4"/>
      <c r="C34" s="5"/>
      <c r="D34" s="5"/>
      <c r="E34" s="21" t="str">
        <f t="shared" si="0"/>
        <v/>
      </c>
      <c r="F34" s="22" t="str">
        <f t="shared" si="1"/>
        <v/>
      </c>
    </row>
    <row r="35" spans="1:6" x14ac:dyDescent="0.3">
      <c r="A35" s="18"/>
      <c r="B35" s="6"/>
      <c r="C35" s="7"/>
      <c r="D35" s="7"/>
      <c r="E35" s="23" t="str">
        <f t="shared" si="0"/>
        <v/>
      </c>
      <c r="F35" s="24" t="str">
        <f t="shared" si="1"/>
        <v/>
      </c>
    </row>
    <row r="36" spans="1:6" s="13" customFormat="1" ht="24" customHeight="1" x14ac:dyDescent="0.3">
      <c r="A36" s="8" t="s">
        <v>0</v>
      </c>
      <c r="B36" s="9">
        <f>SUM(B4:B35)</f>
        <v>28780.34</v>
      </c>
      <c r="C36" s="10"/>
      <c r="D36" s="10"/>
      <c r="E36" s="11"/>
      <c r="F36" s="12">
        <f>SUM(F4:F35)</f>
        <v>155332.22</v>
      </c>
    </row>
    <row r="39" spans="1:6" ht="36" customHeight="1" x14ac:dyDescent="0.3">
      <c r="A39" s="37" t="s">
        <v>7</v>
      </c>
      <c r="B39" s="38"/>
      <c r="C39" s="38"/>
      <c r="D39" s="25">
        <f>IF(AND(F36&lt;&gt;"",B36&lt;&gt;0),F36/B36,"")</f>
        <v>5.397164175266866</v>
      </c>
    </row>
  </sheetData>
  <mergeCells count="6">
    <mergeCell ref="F2:F3"/>
    <mergeCell ref="E2:E3"/>
    <mergeCell ref="A39:C39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2017-04-03T10:42:36Z</cp:lastPrinted>
  <dcterms:created xsi:type="dcterms:W3CDTF">2015-03-02T16:51:10Z</dcterms:created>
  <dcterms:modified xsi:type="dcterms:W3CDTF">2017-04-03T10:43:27Z</dcterms:modified>
</cp:coreProperties>
</file>