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 TRIMESTRE" sheetId="1" r:id="rId1"/>
  </sheets>
  <calcPr calcId="145621"/>
</workbook>
</file>

<file path=xl/calcChain.xml><?xml version="1.0" encoding="utf-8"?>
<calcChain xmlns="http://schemas.openxmlformats.org/spreadsheetml/2006/main">
  <c r="E47" i="1" l="1"/>
  <c r="F47" i="1" s="1"/>
  <c r="E69" i="1" l="1"/>
  <c r="F69" i="1" s="1"/>
  <c r="E56" i="1"/>
  <c r="F56" i="1" s="1"/>
  <c r="E55" i="1"/>
  <c r="F55" i="1" s="1"/>
  <c r="E34" i="1"/>
  <c r="F34" i="1" s="1"/>
  <c r="E58" i="1"/>
  <c r="F58" i="1" s="1"/>
  <c r="E53" i="1"/>
  <c r="F53" i="1" s="1"/>
  <c r="E52" i="1"/>
  <c r="F52" i="1" s="1"/>
  <c r="E57" i="1"/>
  <c r="F57" i="1" s="1"/>
  <c r="E37" i="1"/>
  <c r="F37" i="1" s="1"/>
  <c r="E63" i="1"/>
  <c r="F63" i="1" s="1"/>
  <c r="E62" i="1"/>
  <c r="F62" i="1" s="1"/>
  <c r="E61" i="1"/>
  <c r="F61" i="1" s="1"/>
  <c r="E60" i="1"/>
  <c r="F60" i="1" s="1"/>
  <c r="E59" i="1"/>
  <c r="F59" i="1" s="1"/>
  <c r="E68" i="1"/>
  <c r="F68" i="1" s="1"/>
  <c r="E67" i="1"/>
  <c r="F67" i="1" s="1"/>
  <c r="E66" i="1"/>
  <c r="F66" i="1" s="1"/>
  <c r="E65" i="1"/>
  <c r="F65" i="1" s="1"/>
  <c r="E64" i="1"/>
  <c r="F64" i="1" s="1"/>
  <c r="E48" i="1"/>
  <c r="F48" i="1" s="1"/>
  <c r="E44" i="1"/>
  <c r="F44" i="1" s="1"/>
  <c r="E43" i="1"/>
  <c r="F43" i="1" s="1"/>
  <c r="E42" i="1"/>
  <c r="F42" i="1" s="1"/>
  <c r="E45" i="1"/>
  <c r="F45" i="1" s="1"/>
  <c r="E41" i="1"/>
  <c r="F41" i="1" s="1"/>
  <c r="E38" i="1"/>
  <c r="F38" i="1" s="1"/>
  <c r="E35" i="1"/>
  <c r="F35" i="1" s="1"/>
  <c r="E36" i="1"/>
  <c r="F36" i="1" s="1"/>
  <c r="E40" i="1"/>
  <c r="F40" i="1" s="1"/>
  <c r="E49" i="1"/>
  <c r="F49" i="1" s="1"/>
  <c r="E51" i="1"/>
  <c r="F51" i="1" s="1"/>
  <c r="E50" i="1"/>
  <c r="F50" i="1" s="1"/>
  <c r="E46" i="1"/>
  <c r="F46" i="1" s="1"/>
  <c r="E39" i="1"/>
  <c r="F39" i="1" s="1"/>
  <c r="E26" i="1" l="1"/>
  <c r="F26" i="1" s="1"/>
  <c r="E30" i="1" l="1"/>
  <c r="F30" i="1" s="1"/>
  <c r="E16" i="1"/>
  <c r="F16" i="1" s="1"/>
  <c r="E6" i="1"/>
  <c r="F6" i="1" s="1"/>
  <c r="E18" i="1"/>
  <c r="F18" i="1" s="1"/>
  <c r="E10" i="1"/>
  <c r="F10" i="1" s="1"/>
  <c r="E8" i="1"/>
  <c r="F8" i="1" s="1"/>
  <c r="E13" i="1"/>
  <c r="F13" i="1" s="1"/>
  <c r="E17" i="1"/>
  <c r="F17" i="1" s="1"/>
  <c r="E19" i="1"/>
  <c r="F19" i="1" s="1"/>
  <c r="E24" i="1"/>
  <c r="F24" i="1" s="1"/>
  <c r="E28" i="1"/>
  <c r="F28" i="1" s="1"/>
  <c r="E31" i="1"/>
  <c r="F31" i="1" s="1"/>
  <c r="E29" i="1"/>
  <c r="F29" i="1" s="1"/>
  <c r="E27" i="1"/>
  <c r="F27" i="1" s="1"/>
  <c r="E9" i="1"/>
  <c r="F9" i="1" s="1"/>
  <c r="E22" i="1" l="1"/>
  <c r="F22" i="1" s="1"/>
  <c r="B71" i="1" l="1"/>
  <c r="E70" i="1"/>
  <c r="F70" i="1" s="1"/>
  <c r="E54" i="1"/>
  <c r="F54" i="1" s="1"/>
  <c r="E23" i="1"/>
  <c r="F23" i="1" s="1"/>
  <c r="E11" i="1"/>
  <c r="F11" i="1" s="1"/>
  <c r="E21" i="1"/>
  <c r="F21" i="1" s="1"/>
  <c r="E5" i="1"/>
  <c r="F5" i="1" s="1"/>
  <c r="E4" i="1"/>
  <c r="F4" i="1" s="1"/>
  <c r="E14" i="1"/>
  <c r="F14" i="1" s="1"/>
  <c r="E15" i="1"/>
  <c r="F15" i="1" s="1"/>
  <c r="E25" i="1"/>
  <c r="F25" i="1" s="1"/>
  <c r="E20" i="1"/>
  <c r="F20" i="1" s="1"/>
  <c r="E12" i="1"/>
  <c r="F12" i="1" s="1"/>
  <c r="E7" i="1"/>
  <c r="F7" i="1" s="1"/>
  <c r="E32" i="1"/>
  <c r="F32" i="1" s="1"/>
  <c r="E33" i="1"/>
  <c r="F33" i="1" s="1"/>
  <c r="F71" i="1" l="1"/>
  <c r="D74" i="1" s="1"/>
</calcChain>
</file>

<file path=xl/sharedStrings.xml><?xml version="1.0" encoding="utf-8"?>
<sst xmlns="http://schemas.openxmlformats.org/spreadsheetml/2006/main" count="78" uniqueCount="77">
  <si>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</si>
  <si>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</si>
  <si>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</si>
  <si>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</si>
  <si>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</si>
  <si>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</si>
  <si>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</si>
  <si>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</si>
  <si>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</si>
  <si>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</si>
  <si>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</si>
  <si>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PA/0000016/17</t>
  </si>
  <si>
    <t>PA/0000027/17</t>
  </si>
  <si>
    <t>381/F</t>
  </si>
  <si>
    <t>540/F</t>
  </si>
  <si>
    <t>5/FPA</t>
  </si>
  <si>
    <t>7/FPA</t>
  </si>
  <si>
    <t>FATTPA 15_17</t>
  </si>
  <si>
    <t>17003</t>
  </si>
  <si>
    <t>475D</t>
  </si>
  <si>
    <t>FATTPA 2_17</t>
  </si>
  <si>
    <t>FATTPA 1_17</t>
  </si>
  <si>
    <t>30</t>
  </si>
  <si>
    <t>00010</t>
  </si>
  <si>
    <t>73</t>
  </si>
  <si>
    <t>115</t>
  </si>
  <si>
    <t>032/AP</t>
  </si>
  <si>
    <t>04E-2017</t>
  </si>
  <si>
    <t>07E-2017</t>
  </si>
  <si>
    <t>28/PA/2017</t>
  </si>
  <si>
    <t>18/D</t>
  </si>
  <si>
    <t>3_17</t>
  </si>
  <si>
    <t>1-2017pa</t>
  </si>
  <si>
    <t>04/E</t>
  </si>
  <si>
    <t>4/PA</t>
  </si>
  <si>
    <t>0000002</t>
  </si>
  <si>
    <t>MO/01552</t>
  </si>
  <si>
    <t>110</t>
  </si>
  <si>
    <t>111</t>
  </si>
  <si>
    <t>143/PA</t>
  </si>
  <si>
    <t>20174E16483</t>
  </si>
  <si>
    <t>E-63</t>
  </si>
  <si>
    <t>62/PA</t>
  </si>
  <si>
    <t>63/PA</t>
  </si>
  <si>
    <t>310</t>
  </si>
  <si>
    <t>20174E17170</t>
  </si>
  <si>
    <t>10E-2017</t>
  </si>
  <si>
    <t>076/AP</t>
  </si>
  <si>
    <t>00001</t>
  </si>
  <si>
    <t>402/PI</t>
  </si>
  <si>
    <t>50PA</t>
  </si>
  <si>
    <t>44_17</t>
  </si>
  <si>
    <t>47_17</t>
  </si>
  <si>
    <t>49_17</t>
  </si>
  <si>
    <t>0000003</t>
  </si>
  <si>
    <t>34PA</t>
  </si>
  <si>
    <t>35PA</t>
  </si>
  <si>
    <t>36PA</t>
  </si>
  <si>
    <t>37PA</t>
  </si>
  <si>
    <t>38PA</t>
  </si>
  <si>
    <t>11E-17</t>
  </si>
  <si>
    <t>12E-17</t>
  </si>
  <si>
    <t>13E-17</t>
  </si>
  <si>
    <t>14E-17</t>
  </si>
  <si>
    <t>16E-17</t>
  </si>
  <si>
    <t>5E-17</t>
  </si>
  <si>
    <t>637</t>
  </si>
  <si>
    <t>66/D</t>
  </si>
  <si>
    <t>FATTPA 5_17</t>
  </si>
  <si>
    <t>1</t>
  </si>
  <si>
    <t>0000007</t>
  </si>
  <si>
    <t>FATTPA 75_17</t>
  </si>
  <si>
    <t>01/PA</t>
  </si>
  <si>
    <t>02/PA</t>
  </si>
  <si>
    <t>561/PA</t>
  </si>
  <si>
    <t>69/D</t>
  </si>
  <si>
    <t>54_17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</si>
</sst>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top" wrapText="1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5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49" fontId="0" fillId="0" borderId="5" xfId="0" applyNumberFormat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zoomScaleNormal="100" workbookViewId="0">
      <selection activeCell="M62" sqref="M62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7" ht="15" customHeight="1" x14ac:dyDescent="0.25">
      <c r="A1" s="40" t="s">
        <v>1</v>
      </c>
      <c r="B1" s="41"/>
      <c r="C1" s="41"/>
      <c r="D1" s="42"/>
      <c r="E1" s="14"/>
      <c r="F1" s="15"/>
    </row>
    <row r="2" spans="1:7" ht="12" customHeight="1" x14ac:dyDescent="0.25">
      <c r="A2" s="43" t="s">
        <v>2</v>
      </c>
      <c r="B2" s="33" t="s">
        <v>5</v>
      </c>
      <c r="C2" s="45" t="s">
        <v>8</v>
      </c>
      <c r="D2" s="33" t="s">
        <v>9</v>
      </c>
      <c r="E2" s="36" t="s">
        <v>3</v>
      </c>
      <c r="F2" s="34" t="s">
        <v>10</v>
      </c>
    </row>
    <row r="3" spans="1:7" ht="12" customHeight="1" x14ac:dyDescent="0.3">
      <c r="A3" s="44"/>
      <c r="B3" s="16" t="s">
        <v>4</v>
      </c>
      <c r="C3" s="46"/>
      <c r="D3" s="16" t="s">
        <v>6</v>
      </c>
      <c r="E3" s="37"/>
      <c r="F3" s="35"/>
    </row>
    <row r="4" spans="1:7" ht="12" customHeight="1" x14ac:dyDescent="0.3">
      <c r="A4" s="24" t="s">
        <v>35</v>
      </c>
      <c r="B4" s="4">
        <v>303.27999999999997</v>
      </c>
      <c r="C4" s="5">
        <v>42787</v>
      </c>
      <c r="D4" s="5">
        <v>42838</v>
      </c>
      <c r="E4" s="19">
        <f t="shared" ref="E4:E35" si="0">IF(AND(C4&lt;&gt;"",D4&lt;&gt;""),D4-C4,"")</f>
        <v>51</v>
      </c>
      <c r="F4" s="20">
        <f t="shared" ref="F4:F35" si="1">IF(AND(E4&lt;&gt;"",B4&lt;&gt;""),E4*B4,"")</f>
        <v>15467.279999999999</v>
      </c>
    </row>
    <row r="5" spans="1:7" ht="12" customHeight="1" x14ac:dyDescent="0.3">
      <c r="A5" s="24" t="s">
        <v>23</v>
      </c>
      <c r="B5" s="4">
        <v>235</v>
      </c>
      <c r="C5" s="5">
        <v>42822</v>
      </c>
      <c r="D5" s="5">
        <v>42838</v>
      </c>
      <c r="E5" s="19">
        <f t="shared" si="0"/>
        <v>16</v>
      </c>
      <c r="F5" s="20">
        <f t="shared" si="1"/>
        <v>3760</v>
      </c>
    </row>
    <row r="6" spans="1:7" ht="12" customHeight="1" x14ac:dyDescent="0.3">
      <c r="A6" s="31" t="s">
        <v>25</v>
      </c>
      <c r="B6" s="4">
        <v>1572</v>
      </c>
      <c r="C6" s="5">
        <v>42853</v>
      </c>
      <c r="D6" s="5">
        <v>42838</v>
      </c>
      <c r="E6" s="19">
        <f t="shared" si="0"/>
        <v>-15</v>
      </c>
      <c r="F6" s="20">
        <f t="shared" si="1"/>
        <v>-23580</v>
      </c>
    </row>
    <row r="7" spans="1:7" ht="12" customHeight="1" x14ac:dyDescent="0.3">
      <c r="A7" s="31" t="s">
        <v>22</v>
      </c>
      <c r="B7" s="4">
        <v>61.5</v>
      </c>
      <c r="C7" s="5">
        <v>42832</v>
      </c>
      <c r="D7" s="5">
        <v>42838</v>
      </c>
      <c r="E7" s="19">
        <f t="shared" si="0"/>
        <v>6</v>
      </c>
      <c r="F7" s="20">
        <f t="shared" si="1"/>
        <v>369</v>
      </c>
      <c r="G7" s="26"/>
    </row>
    <row r="8" spans="1:7" ht="12" customHeight="1" x14ac:dyDescent="0.25">
      <c r="A8" s="30" t="s">
        <v>13</v>
      </c>
      <c r="B8" s="4">
        <v>2019.44</v>
      </c>
      <c r="C8" s="5">
        <v>42825</v>
      </c>
      <c r="D8" s="5">
        <v>42838</v>
      </c>
      <c r="E8" s="19">
        <f t="shared" si="0"/>
        <v>13</v>
      </c>
      <c r="F8" s="20">
        <f t="shared" si="1"/>
        <v>26252.720000000001</v>
      </c>
    </row>
    <row r="9" spans="1:7" ht="12" customHeight="1" x14ac:dyDescent="0.25">
      <c r="A9" s="30" t="s">
        <v>14</v>
      </c>
      <c r="B9" s="4">
        <v>2019.44</v>
      </c>
      <c r="C9" s="5">
        <v>42855</v>
      </c>
      <c r="D9" s="5">
        <v>42838</v>
      </c>
      <c r="E9" s="19">
        <f t="shared" si="0"/>
        <v>-17</v>
      </c>
      <c r="F9" s="20">
        <f t="shared" si="1"/>
        <v>-34330.480000000003</v>
      </c>
    </row>
    <row r="10" spans="1:7" ht="12" customHeight="1" x14ac:dyDescent="0.3">
      <c r="A10" s="24" t="s">
        <v>24</v>
      </c>
      <c r="B10" s="4">
        <v>1372.8</v>
      </c>
      <c r="C10" s="5">
        <v>42836</v>
      </c>
      <c r="D10" s="5">
        <v>42838</v>
      </c>
      <c r="E10" s="19">
        <f t="shared" si="0"/>
        <v>2</v>
      </c>
      <c r="F10" s="20">
        <f t="shared" si="1"/>
        <v>2745.6</v>
      </c>
    </row>
    <row r="11" spans="1:7" ht="12" customHeight="1" x14ac:dyDescent="0.3">
      <c r="A11" s="24" t="s">
        <v>21</v>
      </c>
      <c r="B11" s="4">
        <v>150</v>
      </c>
      <c r="C11" s="5">
        <v>42832</v>
      </c>
      <c r="D11" s="5">
        <v>42838</v>
      </c>
      <c r="E11" s="19">
        <f t="shared" si="0"/>
        <v>6</v>
      </c>
      <c r="F11" s="20">
        <f t="shared" si="1"/>
        <v>900</v>
      </c>
    </row>
    <row r="12" spans="1:7" ht="12" customHeight="1" x14ac:dyDescent="0.3">
      <c r="A12" s="25" t="s">
        <v>11</v>
      </c>
      <c r="B12" s="4">
        <v>200</v>
      </c>
      <c r="C12" s="5">
        <v>42825</v>
      </c>
      <c r="D12" s="5">
        <v>42838</v>
      </c>
      <c r="E12" s="19">
        <f t="shared" si="0"/>
        <v>13</v>
      </c>
      <c r="F12" s="20">
        <f t="shared" si="1"/>
        <v>2600</v>
      </c>
    </row>
    <row r="13" spans="1:7" ht="12" customHeight="1" x14ac:dyDescent="0.3">
      <c r="A13" s="32" t="s">
        <v>12</v>
      </c>
      <c r="B13" s="2">
        <v>439.21</v>
      </c>
      <c r="C13" s="3">
        <v>42855</v>
      </c>
      <c r="D13" s="3">
        <v>42838</v>
      </c>
      <c r="E13" s="17">
        <f t="shared" si="0"/>
        <v>-17</v>
      </c>
      <c r="F13" s="18">
        <f t="shared" si="1"/>
        <v>-7466.57</v>
      </c>
    </row>
    <row r="14" spans="1:7" ht="12" customHeight="1" x14ac:dyDescent="0.3">
      <c r="A14" s="24" t="s">
        <v>33</v>
      </c>
      <c r="B14" s="4">
        <v>420</v>
      </c>
      <c r="C14" s="5">
        <v>42817</v>
      </c>
      <c r="D14" s="5">
        <v>42851</v>
      </c>
      <c r="E14" s="19">
        <f t="shared" si="0"/>
        <v>34</v>
      </c>
      <c r="F14" s="20">
        <f t="shared" si="1"/>
        <v>14280</v>
      </c>
    </row>
    <row r="15" spans="1:7" ht="12" customHeight="1" x14ac:dyDescent="0.3">
      <c r="A15" s="24" t="s">
        <v>32</v>
      </c>
      <c r="B15" s="4">
        <v>528.63</v>
      </c>
      <c r="C15" s="5">
        <v>42819</v>
      </c>
      <c r="D15" s="5">
        <v>42851</v>
      </c>
      <c r="E15" s="19">
        <f t="shared" si="0"/>
        <v>32</v>
      </c>
      <c r="F15" s="20">
        <f t="shared" si="1"/>
        <v>16916.16</v>
      </c>
    </row>
    <row r="16" spans="1:7" ht="12" customHeight="1" x14ac:dyDescent="0.3">
      <c r="A16" s="24" t="s">
        <v>30</v>
      </c>
      <c r="B16" s="4">
        <v>2375</v>
      </c>
      <c r="C16" s="5">
        <v>42824</v>
      </c>
      <c r="D16" s="5">
        <v>42851</v>
      </c>
      <c r="E16" s="19">
        <f t="shared" si="0"/>
        <v>27</v>
      </c>
      <c r="F16" s="20">
        <f t="shared" si="1"/>
        <v>64125</v>
      </c>
    </row>
    <row r="17" spans="1:6" ht="12" customHeight="1" x14ac:dyDescent="0.3">
      <c r="A17" s="24" t="s">
        <v>31</v>
      </c>
      <c r="B17" s="4">
        <v>3150</v>
      </c>
      <c r="C17" s="5">
        <v>42859</v>
      </c>
      <c r="D17" s="5">
        <v>42851</v>
      </c>
      <c r="E17" s="19">
        <f t="shared" si="0"/>
        <v>-8</v>
      </c>
      <c r="F17" s="20">
        <f t="shared" si="1"/>
        <v>-25200</v>
      </c>
    </row>
    <row r="18" spans="1:6" ht="12" customHeight="1" x14ac:dyDescent="0.3">
      <c r="A18" s="24" t="s">
        <v>26</v>
      </c>
      <c r="B18" s="4">
        <v>4539</v>
      </c>
      <c r="C18" s="5">
        <v>42837</v>
      </c>
      <c r="D18" s="5">
        <v>42864</v>
      </c>
      <c r="E18" s="19">
        <f t="shared" si="0"/>
        <v>27</v>
      </c>
      <c r="F18" s="20">
        <f t="shared" si="1"/>
        <v>122553</v>
      </c>
    </row>
    <row r="19" spans="1:6" ht="12" customHeight="1" x14ac:dyDescent="0.3">
      <c r="A19" s="24" t="s">
        <v>27</v>
      </c>
      <c r="B19" s="4">
        <v>470</v>
      </c>
      <c r="C19" s="5">
        <v>42848</v>
      </c>
      <c r="D19" s="5">
        <v>42864</v>
      </c>
      <c r="E19" s="19">
        <f t="shared" si="0"/>
        <v>16</v>
      </c>
      <c r="F19" s="20">
        <f t="shared" si="1"/>
        <v>7520</v>
      </c>
    </row>
    <row r="20" spans="1:6" ht="12" customHeight="1" x14ac:dyDescent="0.3">
      <c r="A20" s="24" t="s">
        <v>28</v>
      </c>
      <c r="B20" s="4">
        <v>280</v>
      </c>
      <c r="C20" s="5">
        <v>42862</v>
      </c>
      <c r="D20" s="5">
        <v>42864</v>
      </c>
      <c r="E20" s="19">
        <f t="shared" si="0"/>
        <v>2</v>
      </c>
      <c r="F20" s="20">
        <f t="shared" si="1"/>
        <v>560</v>
      </c>
    </row>
    <row r="21" spans="1:6" ht="12" customHeight="1" x14ac:dyDescent="0.3">
      <c r="A21" s="24" t="s">
        <v>37</v>
      </c>
      <c r="B21" s="4">
        <v>1557.37</v>
      </c>
      <c r="C21" s="5">
        <v>42765</v>
      </c>
      <c r="D21" s="5">
        <v>42864</v>
      </c>
      <c r="E21" s="19">
        <f t="shared" si="0"/>
        <v>99</v>
      </c>
      <c r="F21" s="20">
        <f t="shared" si="1"/>
        <v>154179.62999999998</v>
      </c>
    </row>
    <row r="22" spans="1:6" ht="12" customHeight="1" x14ac:dyDescent="0.3">
      <c r="A22" s="24" t="s">
        <v>38</v>
      </c>
      <c r="B22" s="4">
        <v>900</v>
      </c>
      <c r="C22" s="5">
        <v>42765</v>
      </c>
      <c r="D22" s="5">
        <v>42864</v>
      </c>
      <c r="E22" s="19">
        <f t="shared" si="0"/>
        <v>99</v>
      </c>
      <c r="F22" s="20">
        <f t="shared" si="1"/>
        <v>89100</v>
      </c>
    </row>
    <row r="23" spans="1:6" ht="12" customHeight="1" x14ac:dyDescent="0.3">
      <c r="A23" s="24" t="s">
        <v>39</v>
      </c>
      <c r="B23" s="4">
        <v>500</v>
      </c>
      <c r="C23" s="5">
        <v>42886</v>
      </c>
      <c r="D23" s="5">
        <v>42864</v>
      </c>
      <c r="E23" s="19">
        <f t="shared" si="0"/>
        <v>-22</v>
      </c>
      <c r="F23" s="20">
        <f t="shared" si="1"/>
        <v>-11000</v>
      </c>
    </row>
    <row r="24" spans="1:6" ht="12" customHeight="1" x14ac:dyDescent="0.3">
      <c r="A24" s="25" t="s">
        <v>18</v>
      </c>
      <c r="B24" s="4">
        <v>565.37</v>
      </c>
      <c r="C24" s="5">
        <v>42845</v>
      </c>
      <c r="D24" s="5">
        <v>42864</v>
      </c>
      <c r="E24" s="19">
        <f t="shared" si="0"/>
        <v>19</v>
      </c>
      <c r="F24" s="20">
        <f t="shared" si="1"/>
        <v>10742.03</v>
      </c>
    </row>
    <row r="25" spans="1:6" ht="12" customHeight="1" x14ac:dyDescent="0.3">
      <c r="A25" s="24" t="s">
        <v>29</v>
      </c>
      <c r="B25" s="4">
        <v>450</v>
      </c>
      <c r="C25" s="5">
        <v>42862</v>
      </c>
      <c r="D25" s="5">
        <v>42864</v>
      </c>
      <c r="E25" s="19">
        <f t="shared" si="0"/>
        <v>2</v>
      </c>
      <c r="F25" s="20">
        <f t="shared" si="1"/>
        <v>900</v>
      </c>
    </row>
    <row r="26" spans="1:6" ht="12" customHeight="1" x14ac:dyDescent="0.3">
      <c r="A26" s="24" t="s">
        <v>34</v>
      </c>
      <c r="B26" s="4">
        <v>600</v>
      </c>
      <c r="C26" s="5">
        <v>42860</v>
      </c>
      <c r="D26" s="5">
        <v>42864</v>
      </c>
      <c r="E26" s="19">
        <f t="shared" si="0"/>
        <v>4</v>
      </c>
      <c r="F26" s="20">
        <f t="shared" si="1"/>
        <v>2400</v>
      </c>
    </row>
    <row r="27" spans="1:6" ht="12" customHeight="1" x14ac:dyDescent="0.3">
      <c r="A27" s="25" t="s">
        <v>15</v>
      </c>
      <c r="B27" s="4">
        <v>315</v>
      </c>
      <c r="C27" s="5">
        <v>42855</v>
      </c>
      <c r="D27" s="5">
        <v>42864</v>
      </c>
      <c r="E27" s="19">
        <f t="shared" si="0"/>
        <v>9</v>
      </c>
      <c r="F27" s="20">
        <f t="shared" si="1"/>
        <v>2835</v>
      </c>
    </row>
    <row r="28" spans="1:6" ht="12" customHeight="1" x14ac:dyDescent="0.3">
      <c r="A28" s="25" t="s">
        <v>16</v>
      </c>
      <c r="B28" s="4">
        <v>179</v>
      </c>
      <c r="C28" s="5">
        <v>42886</v>
      </c>
      <c r="D28" s="5">
        <v>42864</v>
      </c>
      <c r="E28" s="19">
        <f t="shared" si="0"/>
        <v>-22</v>
      </c>
      <c r="F28" s="20">
        <f t="shared" si="1"/>
        <v>-3938</v>
      </c>
    </row>
    <row r="29" spans="1:6" ht="12" customHeight="1" x14ac:dyDescent="0.3">
      <c r="A29" s="25" t="s">
        <v>17</v>
      </c>
      <c r="B29" s="4">
        <v>110</v>
      </c>
      <c r="C29" s="5">
        <v>42879</v>
      </c>
      <c r="D29" s="5">
        <v>42864</v>
      </c>
      <c r="E29" s="19">
        <f t="shared" si="0"/>
        <v>-15</v>
      </c>
      <c r="F29" s="20">
        <f t="shared" si="1"/>
        <v>-1650</v>
      </c>
    </row>
    <row r="30" spans="1:6" ht="12" customHeight="1" x14ac:dyDescent="0.3">
      <c r="A30" s="24" t="s">
        <v>36</v>
      </c>
      <c r="B30" s="4">
        <v>3031.11</v>
      </c>
      <c r="C30" s="5">
        <v>42857</v>
      </c>
      <c r="D30" s="5">
        <v>42864</v>
      </c>
      <c r="E30" s="19">
        <f t="shared" si="0"/>
        <v>7</v>
      </c>
      <c r="F30" s="20">
        <f t="shared" si="1"/>
        <v>21217.77</v>
      </c>
    </row>
    <row r="31" spans="1:6" ht="12" customHeight="1" x14ac:dyDescent="0.3">
      <c r="A31" s="25" t="s">
        <v>19</v>
      </c>
      <c r="B31" s="27">
        <v>600</v>
      </c>
      <c r="C31" s="28">
        <v>42883</v>
      </c>
      <c r="D31" s="5">
        <v>42867</v>
      </c>
      <c r="E31" s="19">
        <f t="shared" si="0"/>
        <v>-16</v>
      </c>
      <c r="F31" s="20">
        <f t="shared" si="1"/>
        <v>-9600</v>
      </c>
    </row>
    <row r="32" spans="1:6" ht="12" customHeight="1" x14ac:dyDescent="0.3">
      <c r="A32" s="24" t="s">
        <v>21</v>
      </c>
      <c r="B32" s="4">
        <v>936</v>
      </c>
      <c r="C32" s="5">
        <v>42883</v>
      </c>
      <c r="D32" s="5">
        <v>42867</v>
      </c>
      <c r="E32" s="19">
        <f t="shared" si="0"/>
        <v>-16</v>
      </c>
      <c r="F32" s="20">
        <f t="shared" si="1"/>
        <v>-14976</v>
      </c>
    </row>
    <row r="33" spans="1:6" ht="12" customHeight="1" x14ac:dyDescent="0.3">
      <c r="A33" s="24" t="s">
        <v>20</v>
      </c>
      <c r="B33" s="4">
        <v>1600</v>
      </c>
      <c r="C33" s="5">
        <v>42892</v>
      </c>
      <c r="D33" s="5">
        <v>42867</v>
      </c>
      <c r="E33" s="19">
        <f t="shared" si="0"/>
        <v>-25</v>
      </c>
      <c r="F33" s="20">
        <f t="shared" si="1"/>
        <v>-40000</v>
      </c>
    </row>
    <row r="34" spans="1:6" ht="12" customHeight="1" x14ac:dyDescent="0.3">
      <c r="A34" s="24" t="s">
        <v>70</v>
      </c>
      <c r="B34" s="4">
        <v>297.52999999999997</v>
      </c>
      <c r="C34" s="5">
        <v>42896</v>
      </c>
      <c r="D34" s="5">
        <v>42872</v>
      </c>
      <c r="E34" s="19">
        <f t="shared" si="0"/>
        <v>-24</v>
      </c>
      <c r="F34" s="20">
        <f t="shared" si="1"/>
        <v>-7140.7199999999993</v>
      </c>
    </row>
    <row r="35" spans="1:6" ht="12" customHeight="1" x14ac:dyDescent="0.3">
      <c r="A35" s="24" t="s">
        <v>47</v>
      </c>
      <c r="B35" s="4">
        <v>4986.6000000000004</v>
      </c>
      <c r="C35" s="5">
        <v>42880</v>
      </c>
      <c r="D35" s="5">
        <v>42872</v>
      </c>
      <c r="E35" s="19">
        <f t="shared" si="0"/>
        <v>-8</v>
      </c>
      <c r="F35" s="20">
        <f t="shared" si="1"/>
        <v>-39892.800000000003</v>
      </c>
    </row>
    <row r="36" spans="1:6" ht="12" customHeight="1" x14ac:dyDescent="0.3">
      <c r="A36" s="24" t="s">
        <v>46</v>
      </c>
      <c r="B36" s="4">
        <v>280</v>
      </c>
      <c r="C36" s="5">
        <v>42902</v>
      </c>
      <c r="D36" s="5">
        <v>42872</v>
      </c>
      <c r="E36" s="19">
        <f t="shared" ref="E36:E68" si="2">IF(AND(C36&lt;&gt;"",D36&lt;&gt;""),D36-C36,"")</f>
        <v>-30</v>
      </c>
      <c r="F36" s="20">
        <f t="shared" ref="F36:F68" si="3">IF(AND(E36&lt;&gt;"",B36&lt;&gt;""),E36*B36,"")</f>
        <v>-8400</v>
      </c>
    </row>
    <row r="37" spans="1:6" ht="12" customHeight="1" x14ac:dyDescent="0.3">
      <c r="A37" s="24" t="s">
        <v>65</v>
      </c>
      <c r="B37" s="4">
        <v>1730</v>
      </c>
      <c r="C37" s="5">
        <v>42896</v>
      </c>
      <c r="D37" s="5">
        <v>42872</v>
      </c>
      <c r="E37" s="19">
        <f t="shared" si="2"/>
        <v>-24</v>
      </c>
      <c r="F37" s="20">
        <f t="shared" si="3"/>
        <v>-41520</v>
      </c>
    </row>
    <row r="38" spans="1:6" ht="12" customHeight="1" x14ac:dyDescent="0.3">
      <c r="A38" s="24" t="s">
        <v>48</v>
      </c>
      <c r="B38" s="4">
        <v>488.52</v>
      </c>
      <c r="C38" s="5">
        <v>42886</v>
      </c>
      <c r="D38" s="5">
        <v>42886</v>
      </c>
      <c r="E38" s="19">
        <f t="shared" si="2"/>
        <v>0</v>
      </c>
      <c r="F38" s="20">
        <f t="shared" si="3"/>
        <v>0</v>
      </c>
    </row>
    <row r="39" spans="1:6" ht="12" customHeight="1" x14ac:dyDescent="0.3">
      <c r="A39" s="24" t="s">
        <v>40</v>
      </c>
      <c r="B39" s="4">
        <v>138.51</v>
      </c>
      <c r="C39" s="5">
        <v>42930</v>
      </c>
      <c r="D39" s="5">
        <v>42886</v>
      </c>
      <c r="E39" s="19">
        <f t="shared" si="2"/>
        <v>-44</v>
      </c>
      <c r="F39" s="20">
        <f t="shared" si="3"/>
        <v>-6094.44</v>
      </c>
    </row>
    <row r="40" spans="1:6" ht="12" customHeight="1" x14ac:dyDescent="0.3">
      <c r="A40" s="24" t="s">
        <v>45</v>
      </c>
      <c r="B40" s="4">
        <v>23.21</v>
      </c>
      <c r="C40" s="5">
        <v>42934</v>
      </c>
      <c r="D40" s="5">
        <v>42886</v>
      </c>
      <c r="E40" s="19">
        <f t="shared" si="2"/>
        <v>-48</v>
      </c>
      <c r="F40" s="20">
        <f t="shared" si="3"/>
        <v>-1114.08</v>
      </c>
    </row>
    <row r="41" spans="1:6" ht="12" customHeight="1" x14ac:dyDescent="0.3">
      <c r="A41" s="24" t="s">
        <v>49</v>
      </c>
      <c r="B41" s="4">
        <v>256.5</v>
      </c>
      <c r="C41" s="5">
        <v>42911</v>
      </c>
      <c r="D41" s="5">
        <v>42886</v>
      </c>
      <c r="E41" s="19">
        <f t="shared" si="2"/>
        <v>-25</v>
      </c>
      <c r="F41" s="20">
        <f t="shared" si="3"/>
        <v>-6412.5</v>
      </c>
    </row>
    <row r="42" spans="1:6" ht="12" customHeight="1" x14ac:dyDescent="0.3">
      <c r="A42" s="24" t="s">
        <v>51</v>
      </c>
      <c r="B42" s="4">
        <v>409.09</v>
      </c>
      <c r="C42" s="5">
        <v>42902</v>
      </c>
      <c r="D42" s="5">
        <v>42886</v>
      </c>
      <c r="E42" s="19">
        <f t="shared" si="2"/>
        <v>-16</v>
      </c>
      <c r="F42" s="20">
        <f t="shared" si="3"/>
        <v>-6545.44</v>
      </c>
    </row>
    <row r="43" spans="1:6" ht="12" customHeight="1" x14ac:dyDescent="0.3">
      <c r="A43" s="24" t="s">
        <v>52</v>
      </c>
      <c r="B43" s="4">
        <v>1090.9100000000001</v>
      </c>
      <c r="C43" s="5">
        <v>42904</v>
      </c>
      <c r="D43" s="5">
        <v>42886</v>
      </c>
      <c r="E43" s="19">
        <f t="shared" si="2"/>
        <v>-18</v>
      </c>
      <c r="F43" s="20">
        <f t="shared" si="3"/>
        <v>-19636.38</v>
      </c>
    </row>
    <row r="44" spans="1:6" ht="12" customHeight="1" x14ac:dyDescent="0.3">
      <c r="A44" s="24" t="s">
        <v>53</v>
      </c>
      <c r="B44" s="4">
        <v>490.91</v>
      </c>
      <c r="C44" s="5">
        <v>42904</v>
      </c>
      <c r="D44" s="5">
        <v>42886</v>
      </c>
      <c r="E44" s="19">
        <f t="shared" si="2"/>
        <v>-18</v>
      </c>
      <c r="F44" s="20">
        <f t="shared" si="3"/>
        <v>-8836.380000000001</v>
      </c>
    </row>
    <row r="45" spans="1:6" ht="12" customHeight="1" x14ac:dyDescent="0.3">
      <c r="A45" s="24" t="s">
        <v>50</v>
      </c>
      <c r="B45" s="4">
        <v>232.73</v>
      </c>
      <c r="C45" s="5">
        <v>42904</v>
      </c>
      <c r="D45" s="5">
        <v>42886</v>
      </c>
      <c r="E45" s="19">
        <f t="shared" si="2"/>
        <v>-18</v>
      </c>
      <c r="F45" s="20">
        <f t="shared" si="3"/>
        <v>-4189.1399999999994</v>
      </c>
    </row>
    <row r="46" spans="1:6" ht="12" customHeight="1" x14ac:dyDescent="0.3">
      <c r="A46" s="24" t="s">
        <v>41</v>
      </c>
      <c r="B46" s="4">
        <v>70</v>
      </c>
      <c r="C46" s="5">
        <v>42916</v>
      </c>
      <c r="D46" s="5">
        <v>42886</v>
      </c>
      <c r="E46" s="19">
        <f t="shared" si="2"/>
        <v>-30</v>
      </c>
      <c r="F46" s="20">
        <f t="shared" si="3"/>
        <v>-2100</v>
      </c>
    </row>
    <row r="47" spans="1:6" ht="12" customHeight="1" x14ac:dyDescent="0.3">
      <c r="A47" s="24" t="s">
        <v>76</v>
      </c>
      <c r="B47" s="4">
        <v>363.64</v>
      </c>
      <c r="C47" s="5">
        <v>42905</v>
      </c>
      <c r="D47" s="5">
        <v>42886</v>
      </c>
      <c r="E47" s="19">
        <f t="shared" si="2"/>
        <v>-19</v>
      </c>
      <c r="F47" s="20">
        <f t="shared" si="3"/>
        <v>-6909.16</v>
      </c>
    </row>
    <row r="48" spans="1:6" ht="12" customHeight="1" x14ac:dyDescent="0.3">
      <c r="A48" s="24" t="s">
        <v>54</v>
      </c>
      <c r="B48" s="4">
        <v>1742.5</v>
      </c>
      <c r="C48" s="5">
        <v>42929</v>
      </c>
      <c r="D48" s="5">
        <v>42905</v>
      </c>
      <c r="E48" s="19">
        <f t="shared" si="2"/>
        <v>-24</v>
      </c>
      <c r="F48" s="20">
        <f t="shared" si="3"/>
        <v>-41820</v>
      </c>
    </row>
    <row r="49" spans="1:6" ht="12" customHeight="1" x14ac:dyDescent="0.3">
      <c r="A49" s="24" t="s">
        <v>44</v>
      </c>
      <c r="B49" s="4">
        <v>122.15</v>
      </c>
      <c r="C49" s="5">
        <v>42935</v>
      </c>
      <c r="D49" s="5">
        <v>42905</v>
      </c>
      <c r="E49" s="19">
        <f t="shared" si="2"/>
        <v>-30</v>
      </c>
      <c r="F49" s="20">
        <f t="shared" si="3"/>
        <v>-3664.5</v>
      </c>
    </row>
    <row r="50" spans="1:6" ht="12" customHeight="1" x14ac:dyDescent="0.3">
      <c r="A50" s="24" t="s">
        <v>42</v>
      </c>
      <c r="B50" s="4">
        <v>1554.96</v>
      </c>
      <c r="C50" s="5">
        <v>42932</v>
      </c>
      <c r="D50" s="5">
        <v>42905</v>
      </c>
      <c r="E50" s="19">
        <f t="shared" si="2"/>
        <v>-27</v>
      </c>
      <c r="F50" s="20">
        <f t="shared" si="3"/>
        <v>-41983.92</v>
      </c>
    </row>
    <row r="51" spans="1:6" ht="12" customHeight="1" x14ac:dyDescent="0.3">
      <c r="A51" s="24" t="s">
        <v>43</v>
      </c>
      <c r="B51" s="4">
        <v>464.47</v>
      </c>
      <c r="C51" s="5">
        <v>42931</v>
      </c>
      <c r="D51" s="5">
        <v>42905</v>
      </c>
      <c r="E51" s="19">
        <f t="shared" si="2"/>
        <v>-26</v>
      </c>
      <c r="F51" s="20">
        <f t="shared" si="3"/>
        <v>-12076.220000000001</v>
      </c>
    </row>
    <row r="52" spans="1:6" ht="12" customHeight="1" x14ac:dyDescent="0.3">
      <c r="A52" s="24" t="s">
        <v>67</v>
      </c>
      <c r="B52" s="4">
        <v>2800</v>
      </c>
      <c r="C52" s="5">
        <v>42932</v>
      </c>
      <c r="D52" s="5">
        <v>42905</v>
      </c>
      <c r="E52" s="19">
        <f t="shared" si="2"/>
        <v>-27</v>
      </c>
      <c r="F52" s="20">
        <f t="shared" si="3"/>
        <v>-75600</v>
      </c>
    </row>
    <row r="53" spans="1:6" ht="12" customHeight="1" x14ac:dyDescent="0.3">
      <c r="A53" s="24" t="s">
        <v>68</v>
      </c>
      <c r="B53" s="4">
        <v>2862.5</v>
      </c>
      <c r="C53" s="5">
        <v>42931</v>
      </c>
      <c r="D53" s="5">
        <v>42905</v>
      </c>
      <c r="E53" s="19">
        <f t="shared" si="2"/>
        <v>-26</v>
      </c>
      <c r="F53" s="20">
        <f t="shared" si="3"/>
        <v>-74425</v>
      </c>
    </row>
    <row r="54" spans="1:6" ht="12" customHeight="1" x14ac:dyDescent="0.3">
      <c r="A54" s="24" t="s">
        <v>71</v>
      </c>
      <c r="B54" s="4">
        <v>363.64</v>
      </c>
      <c r="C54" s="5">
        <v>42923</v>
      </c>
      <c r="D54" s="5">
        <v>42905</v>
      </c>
      <c r="E54" s="19">
        <f t="shared" si="2"/>
        <v>-18</v>
      </c>
      <c r="F54" s="20">
        <f t="shared" si="3"/>
        <v>-6545.5199999999995</v>
      </c>
    </row>
    <row r="55" spans="1:6" ht="12" customHeight="1" x14ac:dyDescent="0.3">
      <c r="A55" s="24" t="s">
        <v>72</v>
      </c>
      <c r="B55" s="4">
        <v>1639.36</v>
      </c>
      <c r="C55" s="5">
        <v>42904</v>
      </c>
      <c r="D55" s="5">
        <v>42906</v>
      </c>
      <c r="E55" s="19">
        <f t="shared" si="2"/>
        <v>2</v>
      </c>
      <c r="F55" s="20">
        <f t="shared" si="3"/>
        <v>3278.72</v>
      </c>
    </row>
    <row r="56" spans="1:6" ht="12" customHeight="1" x14ac:dyDescent="0.3">
      <c r="A56" s="24" t="s">
        <v>73</v>
      </c>
      <c r="B56" s="4">
        <v>3278</v>
      </c>
      <c r="C56" s="5">
        <v>42907</v>
      </c>
      <c r="D56" s="5">
        <v>42906</v>
      </c>
      <c r="E56" s="19">
        <f t="shared" si="2"/>
        <v>-1</v>
      </c>
      <c r="F56" s="20">
        <f t="shared" si="3"/>
        <v>-3278</v>
      </c>
    </row>
    <row r="57" spans="1:6" ht="12" customHeight="1" x14ac:dyDescent="0.3">
      <c r="A57" s="24" t="s">
        <v>66</v>
      </c>
      <c r="B57" s="4">
        <v>1480</v>
      </c>
      <c r="C57" s="5">
        <v>42947</v>
      </c>
      <c r="D57" s="5">
        <v>42906</v>
      </c>
      <c r="E57" s="19">
        <f t="shared" si="2"/>
        <v>-41</v>
      </c>
      <c r="F57" s="20">
        <f t="shared" si="3"/>
        <v>-60680</v>
      </c>
    </row>
    <row r="58" spans="1:6" ht="12" customHeight="1" x14ac:dyDescent="0.3">
      <c r="A58" s="24" t="s">
        <v>69</v>
      </c>
      <c r="B58" s="4">
        <v>1190</v>
      </c>
      <c r="C58" s="5">
        <v>42939</v>
      </c>
      <c r="D58" s="5">
        <v>42914</v>
      </c>
      <c r="E58" s="19">
        <f t="shared" si="2"/>
        <v>-25</v>
      </c>
      <c r="F58" s="20">
        <f t="shared" si="3"/>
        <v>-29750</v>
      </c>
    </row>
    <row r="59" spans="1:6" ht="12" customHeight="1" x14ac:dyDescent="0.3">
      <c r="A59" s="24" t="s">
        <v>60</v>
      </c>
      <c r="B59" s="4">
        <v>500</v>
      </c>
      <c r="C59" s="5">
        <v>42939</v>
      </c>
      <c r="D59" s="5">
        <v>42914</v>
      </c>
      <c r="E59" s="19">
        <f t="shared" si="2"/>
        <v>-25</v>
      </c>
      <c r="F59" s="20">
        <f t="shared" si="3"/>
        <v>-12500</v>
      </c>
    </row>
    <row r="60" spans="1:6" ht="12" customHeight="1" x14ac:dyDescent="0.3">
      <c r="A60" s="24" t="s">
        <v>61</v>
      </c>
      <c r="B60" s="4">
        <v>200</v>
      </c>
      <c r="C60" s="5">
        <v>42939</v>
      </c>
      <c r="D60" s="5">
        <v>42914</v>
      </c>
      <c r="E60" s="19">
        <f t="shared" si="2"/>
        <v>-25</v>
      </c>
      <c r="F60" s="20">
        <f t="shared" si="3"/>
        <v>-5000</v>
      </c>
    </row>
    <row r="61" spans="1:6" ht="12" customHeight="1" x14ac:dyDescent="0.3">
      <c r="A61" s="24" t="s">
        <v>62</v>
      </c>
      <c r="B61" s="4">
        <v>750</v>
      </c>
      <c r="C61" s="5">
        <v>42939</v>
      </c>
      <c r="D61" s="5">
        <v>42914</v>
      </c>
      <c r="E61" s="19">
        <f t="shared" si="2"/>
        <v>-25</v>
      </c>
      <c r="F61" s="20">
        <f t="shared" si="3"/>
        <v>-18750</v>
      </c>
    </row>
    <row r="62" spans="1:6" ht="12" customHeight="1" x14ac:dyDescent="0.3">
      <c r="A62" s="24" t="s">
        <v>63</v>
      </c>
      <c r="B62" s="4">
        <v>320</v>
      </c>
      <c r="C62" s="5">
        <v>42939</v>
      </c>
      <c r="D62" s="5">
        <v>42914</v>
      </c>
      <c r="E62" s="19">
        <f t="shared" si="2"/>
        <v>-25</v>
      </c>
      <c r="F62" s="20">
        <f t="shared" si="3"/>
        <v>-8000</v>
      </c>
    </row>
    <row r="63" spans="1:6" ht="12" customHeight="1" x14ac:dyDescent="0.3">
      <c r="A63" s="24" t="s">
        <v>64</v>
      </c>
      <c r="B63" s="4">
        <v>290</v>
      </c>
      <c r="C63" s="5">
        <v>42939</v>
      </c>
      <c r="D63" s="5">
        <v>42914</v>
      </c>
      <c r="E63" s="19">
        <f t="shared" si="2"/>
        <v>-25</v>
      </c>
      <c r="F63" s="20">
        <f t="shared" si="3"/>
        <v>-7250</v>
      </c>
    </row>
    <row r="64" spans="1:6" ht="12" customHeight="1" x14ac:dyDescent="0.3">
      <c r="A64" s="24" t="s">
        <v>55</v>
      </c>
      <c r="B64" s="4">
        <v>270</v>
      </c>
      <c r="C64" s="5">
        <v>42916</v>
      </c>
      <c r="D64" s="5">
        <v>42914</v>
      </c>
      <c r="E64" s="19">
        <f t="shared" si="2"/>
        <v>-2</v>
      </c>
      <c r="F64" s="20">
        <f t="shared" si="3"/>
        <v>-540</v>
      </c>
    </row>
    <row r="65" spans="1:6" ht="12" customHeight="1" x14ac:dyDescent="0.3">
      <c r="A65" s="24" t="s">
        <v>56</v>
      </c>
      <c r="B65" s="4">
        <v>490</v>
      </c>
      <c r="C65" s="5">
        <v>42916</v>
      </c>
      <c r="D65" s="5">
        <v>42914</v>
      </c>
      <c r="E65" s="19">
        <f t="shared" si="2"/>
        <v>-2</v>
      </c>
      <c r="F65" s="20">
        <f t="shared" si="3"/>
        <v>-980</v>
      </c>
    </row>
    <row r="66" spans="1:6" ht="12" customHeight="1" x14ac:dyDescent="0.3">
      <c r="A66" s="24" t="s">
        <v>57</v>
      </c>
      <c r="B66" s="4">
        <v>270</v>
      </c>
      <c r="C66" s="5">
        <v>42916</v>
      </c>
      <c r="D66" s="5">
        <v>42914</v>
      </c>
      <c r="E66" s="19">
        <f t="shared" si="2"/>
        <v>-2</v>
      </c>
      <c r="F66" s="20">
        <f t="shared" si="3"/>
        <v>-540</v>
      </c>
    </row>
    <row r="67" spans="1:6" ht="12" customHeight="1" x14ac:dyDescent="0.3">
      <c r="A67" s="29" t="s">
        <v>58</v>
      </c>
      <c r="B67" s="6">
        <v>340</v>
      </c>
      <c r="C67" s="7">
        <v>42916</v>
      </c>
      <c r="D67" s="7">
        <v>42914</v>
      </c>
      <c r="E67" s="21">
        <f t="shared" si="2"/>
        <v>-2</v>
      </c>
      <c r="F67" s="22">
        <f t="shared" si="3"/>
        <v>-680</v>
      </c>
    </row>
    <row r="68" spans="1:6" ht="12" customHeight="1" x14ac:dyDescent="0.3">
      <c r="A68" s="29" t="s">
        <v>59</v>
      </c>
      <c r="B68" s="6">
        <v>220</v>
      </c>
      <c r="C68" s="7">
        <v>42916</v>
      </c>
      <c r="D68" s="7">
        <v>42914</v>
      </c>
      <c r="E68" s="21">
        <f t="shared" si="2"/>
        <v>-2</v>
      </c>
      <c r="F68" s="22">
        <f t="shared" si="3"/>
        <v>-440</v>
      </c>
    </row>
    <row r="69" spans="1:6" ht="12" customHeight="1" x14ac:dyDescent="0.3">
      <c r="A69" s="29" t="s">
        <v>74</v>
      </c>
      <c r="B69" s="6">
        <v>1000</v>
      </c>
      <c r="C69" s="7">
        <v>42915</v>
      </c>
      <c r="D69" s="7">
        <v>42914</v>
      </c>
      <c r="E69" s="21">
        <f t="shared" ref="E69:E70" si="4">IF(AND(C69&lt;&gt;"",D69&lt;&gt;""),D69-C69,"")</f>
        <v>-1</v>
      </c>
      <c r="F69" s="22">
        <f t="shared" ref="F69:F70" si="5">IF(AND(E69&lt;&gt;"",B69&lt;&gt;""),E69*B69,"")</f>
        <v>-1000</v>
      </c>
    </row>
    <row r="70" spans="1:6" ht="12" customHeight="1" x14ac:dyDescent="0.3">
      <c r="A70" s="29" t="s">
        <v>75</v>
      </c>
      <c r="B70" s="6">
        <v>770</v>
      </c>
      <c r="C70" s="7">
        <v>42939</v>
      </c>
      <c r="D70" s="7">
        <v>42914</v>
      </c>
      <c r="E70" s="21">
        <f t="shared" si="4"/>
        <v>-25</v>
      </c>
      <c r="F70" s="22">
        <f t="shared" si="5"/>
        <v>-19250</v>
      </c>
    </row>
    <row r="71" spans="1:6" s="13" customFormat="1" ht="18" customHeight="1" x14ac:dyDescent="0.3">
      <c r="A71" s="8" t="s">
        <v>0</v>
      </c>
      <c r="B71" s="9">
        <f>SUM(B4:B70)</f>
        <v>65254.880000000005</v>
      </c>
      <c r="C71" s="10"/>
      <c r="D71" s="10"/>
      <c r="E71" s="11"/>
      <c r="F71" s="12">
        <f>SUM(F4:F70)</f>
        <v>-192583.34000000003</v>
      </c>
    </row>
    <row r="74" spans="1:6" ht="24" customHeight="1" x14ac:dyDescent="0.3">
      <c r="A74" s="38" t="s">
        <v>7</v>
      </c>
      <c r="B74" s="39"/>
      <c r="C74" s="39"/>
      <c r="D74" s="23">
        <f>IF(AND(F71&lt;&gt;"",B71&lt;&gt;0),F71/B71,"")</f>
        <v>-2.9512480905642615</v>
      </c>
    </row>
  </sheetData>
  <sortState ref="A4:F69">
    <sortCondition ref="D4:D69"/>
  </sortState>
  <mergeCells count="6">
    <mergeCell ref="F2:F3"/>
    <mergeCell ref="E2:E3"/>
    <mergeCell ref="A74:C74"/>
    <mergeCell ref="A1:D1"/>
    <mergeCell ref="A2:A3"/>
    <mergeCell ref="C2:C3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2017-07-26T12:02:17Z</cp:lastPrinted>
  <dcterms:created xsi:type="dcterms:W3CDTF">2015-03-02T16:51:10Z</dcterms:created>
  <dcterms:modified xsi:type="dcterms:W3CDTF">2017-07-26T12:17:13Z</dcterms:modified>
</cp:coreProperties>
</file>